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iccbbaca.sharepoint.com/sites/ICCBBADocuments/Shared Documents/Enterprise Grant Program/2023 updated scheme/Final Docs/"/>
    </mc:Choice>
  </mc:AlternateContent>
  <xr:revisionPtr revIDLastSave="0" documentId="8_{157AD7B1-BA3A-48CC-888C-88FE45707F4C}" xr6:coauthVersionLast="47" xr6:coauthVersionMax="47" xr10:uidLastSave="{00000000-0000-0000-0000-000000000000}"/>
  <bookViews>
    <workbookView xWindow="-28920" yWindow="-120" windowWidth="29040" windowHeight="15840" firstSheet="1" activeTab="1" xr2:uid="{FC2CE188-A6CA-4E0A-A4DD-2F12531286EE}"/>
  </bookViews>
  <sheets>
    <sheet name="Instructions" sheetId="1" r:id="rId1"/>
    <sheet name="Detailed budget" sheetId="5" r:id="rId2"/>
    <sheet name="Example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5" l="1"/>
  <c r="I97" i="5"/>
  <c r="I87" i="5"/>
  <c r="H91" i="5"/>
  <c r="I91" i="5" s="1"/>
  <c r="I84" i="5"/>
  <c r="I74" i="5"/>
  <c r="H70" i="5"/>
  <c r="I70" i="5"/>
  <c r="I56" i="5"/>
  <c r="H99" i="5"/>
  <c r="H95" i="5"/>
  <c r="I95" i="5" s="1"/>
  <c r="H94" i="5"/>
  <c r="I94" i="5" s="1"/>
  <c r="H93" i="5"/>
  <c r="I93" i="5" s="1"/>
  <c r="H92" i="5"/>
  <c r="I92" i="5" s="1"/>
  <c r="H90" i="5"/>
  <c r="I90" i="5" s="1"/>
  <c r="H89" i="5"/>
  <c r="I89" i="5" s="1"/>
  <c r="H88" i="5"/>
  <c r="I88" i="5" s="1"/>
  <c r="H87" i="5"/>
  <c r="H82" i="5"/>
  <c r="I82" i="5" s="1"/>
  <c r="H81" i="5"/>
  <c r="I81" i="5" s="1"/>
  <c r="H80" i="5"/>
  <c r="I80" i="5" s="1"/>
  <c r="H79" i="5"/>
  <c r="I79" i="5" s="1"/>
  <c r="H78" i="5"/>
  <c r="I78" i="5" s="1"/>
  <c r="H77" i="5"/>
  <c r="I77" i="5" s="1"/>
  <c r="H76" i="5"/>
  <c r="I76" i="5" s="1"/>
  <c r="H75" i="5"/>
  <c r="I75" i="5" s="1"/>
  <c r="H74" i="5"/>
  <c r="H84" i="5" s="1"/>
  <c r="H68" i="5"/>
  <c r="I68" i="5" s="1"/>
  <c r="H67" i="5"/>
  <c r="I67" i="5" s="1"/>
  <c r="H66" i="5"/>
  <c r="I66" i="5" s="1"/>
  <c r="H65" i="5"/>
  <c r="I65" i="5" s="1"/>
  <c r="H64" i="5"/>
  <c r="I64" i="5" s="1"/>
  <c r="H63" i="5"/>
  <c r="I63" i="5" s="1"/>
  <c r="H62" i="5"/>
  <c r="I62" i="5" s="1"/>
  <c r="H61" i="5"/>
  <c r="I61" i="5" s="1"/>
  <c r="H60" i="5"/>
  <c r="H54" i="5"/>
  <c r="I54" i="5" s="1"/>
  <c r="H53" i="5"/>
  <c r="I53" i="5" s="1"/>
  <c r="H52" i="5"/>
  <c r="I52" i="5" s="1"/>
  <c r="H51" i="5"/>
  <c r="I51" i="5" s="1"/>
  <c r="H50" i="5"/>
  <c r="H49" i="5"/>
  <c r="I49" i="5" s="1"/>
  <c r="H48" i="5"/>
  <c r="I48" i="5" s="1"/>
  <c r="H47" i="5"/>
  <c r="I47" i="5" s="1"/>
  <c r="H46" i="5"/>
  <c r="I46" i="5" s="1"/>
  <c r="I39" i="5"/>
  <c r="H38" i="5"/>
  <c r="I38" i="5" s="1"/>
  <c r="H37" i="5"/>
  <c r="I37" i="5" s="1"/>
  <c r="H36" i="5"/>
  <c r="I36" i="5" s="1"/>
  <c r="H35" i="5"/>
  <c r="I35" i="5" s="1"/>
  <c r="H34" i="5"/>
  <c r="I34" i="5" s="1"/>
  <c r="H33" i="5"/>
  <c r="I33" i="5" s="1"/>
  <c r="H32" i="5"/>
  <c r="I32" i="5" s="1"/>
  <c r="H31" i="5"/>
  <c r="I31" i="5" s="1"/>
  <c r="H30" i="5"/>
  <c r="I30" i="5" s="1"/>
  <c r="H15" i="5"/>
  <c r="I15" i="5" s="1"/>
  <c r="H16" i="5"/>
  <c r="I16" i="5" s="1"/>
  <c r="H17" i="5"/>
  <c r="I17" i="5" s="1"/>
  <c r="H18" i="5"/>
  <c r="I18" i="5" s="1"/>
  <c r="H19" i="5"/>
  <c r="I19" i="5" s="1"/>
  <c r="H20" i="5"/>
  <c r="I20" i="5" s="1"/>
  <c r="H21" i="5"/>
  <c r="I21" i="5" s="1"/>
  <c r="H22" i="5"/>
  <c r="I22" i="5" s="1"/>
  <c r="H23" i="5"/>
  <c r="I23" i="5" s="1"/>
  <c r="H14" i="5"/>
  <c r="I14" i="5" s="1"/>
  <c r="H78" i="4"/>
  <c r="I78" i="4" s="1"/>
  <c r="H77" i="4"/>
  <c r="I77" i="4" s="1"/>
  <c r="H76" i="4"/>
  <c r="I76" i="4" s="1"/>
  <c r="H75" i="4"/>
  <c r="I75" i="4" s="1"/>
  <c r="H74" i="4"/>
  <c r="I74" i="4" s="1"/>
  <c r="H73" i="4"/>
  <c r="I73" i="4" s="1"/>
  <c r="H72" i="4"/>
  <c r="I72" i="4" s="1"/>
  <c r="H71" i="4"/>
  <c r="I71" i="4" s="1"/>
  <c r="H70" i="4"/>
  <c r="I70" i="4" s="1"/>
  <c r="H69" i="4"/>
  <c r="I69" i="4" s="1"/>
  <c r="H68" i="4"/>
  <c r="I68" i="4" s="1"/>
  <c r="H67" i="4"/>
  <c r="I67" i="4" s="1"/>
  <c r="H66" i="4"/>
  <c r="I66" i="4" s="1"/>
  <c r="I37" i="4"/>
  <c r="I38" i="4"/>
  <c r="I39" i="4"/>
  <c r="H54" i="4"/>
  <c r="I54" i="4" s="1"/>
  <c r="H35" i="4"/>
  <c r="I35" i="4" s="1"/>
  <c r="H36" i="4"/>
  <c r="I36" i="4" s="1"/>
  <c r="H110" i="4"/>
  <c r="I110" i="4" s="1"/>
  <c r="H109" i="4"/>
  <c r="I109" i="4" s="1"/>
  <c r="H108" i="4"/>
  <c r="I108" i="4" s="1"/>
  <c r="H107" i="4"/>
  <c r="I107" i="4" s="1"/>
  <c r="H106" i="4"/>
  <c r="I106" i="4" s="1"/>
  <c r="H105" i="4"/>
  <c r="I105" i="4" s="1"/>
  <c r="H104" i="4"/>
  <c r="I104" i="4" s="1"/>
  <c r="H103" i="4"/>
  <c r="I103" i="4" s="1"/>
  <c r="H94" i="4"/>
  <c r="I94" i="4" s="1"/>
  <c r="H93" i="4"/>
  <c r="I93" i="4" s="1"/>
  <c r="H92" i="4"/>
  <c r="I92" i="4" s="1"/>
  <c r="H91" i="4"/>
  <c r="I91" i="4" s="1"/>
  <c r="H90" i="4"/>
  <c r="I90" i="4" s="1"/>
  <c r="H89" i="4"/>
  <c r="I89" i="4" s="1"/>
  <c r="H88" i="4"/>
  <c r="I88" i="4" s="1"/>
  <c r="H87" i="4"/>
  <c r="I87" i="4" s="1"/>
  <c r="G63" i="4"/>
  <c r="F63" i="4"/>
  <c r="H59" i="4"/>
  <c r="I59" i="4" s="1"/>
  <c r="H58" i="4"/>
  <c r="I58" i="4" s="1"/>
  <c r="H57" i="4"/>
  <c r="I57" i="4" s="1"/>
  <c r="H56" i="4"/>
  <c r="I56" i="4" s="1"/>
  <c r="H55" i="4"/>
  <c r="I55" i="4" s="1"/>
  <c r="H53" i="4"/>
  <c r="I53" i="4" s="1"/>
  <c r="H52" i="4"/>
  <c r="I52" i="4" s="1"/>
  <c r="H51" i="4"/>
  <c r="I51" i="4" s="1"/>
  <c r="H50" i="4"/>
  <c r="I50" i="4" s="1"/>
  <c r="H49" i="4"/>
  <c r="H48" i="4"/>
  <c r="I48" i="4" s="1"/>
  <c r="H47" i="4"/>
  <c r="I47" i="4" s="1"/>
  <c r="H34" i="4"/>
  <c r="I34" i="4" s="1"/>
  <c r="H33" i="4"/>
  <c r="I33" i="4" s="1"/>
  <c r="H32" i="4"/>
  <c r="I32" i="4" s="1"/>
  <c r="H31" i="4"/>
  <c r="I31" i="4" s="1"/>
  <c r="H30" i="4"/>
  <c r="I30" i="4" s="1"/>
  <c r="H29" i="4"/>
  <c r="I29" i="4" s="1"/>
  <c r="I22" i="4"/>
  <c r="I21" i="4"/>
  <c r="I20" i="4"/>
  <c r="I19" i="4"/>
  <c r="I18" i="4"/>
  <c r="H17" i="4"/>
  <c r="I17" i="4" s="1"/>
  <c r="H16" i="4"/>
  <c r="I16" i="4" s="1"/>
  <c r="H15" i="4"/>
  <c r="I15" i="4" s="1"/>
  <c r="H14" i="4"/>
  <c r="I14" i="4" s="1"/>
  <c r="H13" i="4"/>
  <c r="I13" i="4" s="1"/>
  <c r="H56" i="5" l="1"/>
  <c r="H41" i="5"/>
  <c r="H25" i="5"/>
  <c r="K97" i="5"/>
  <c r="I41" i="5"/>
  <c r="K41" i="5" s="1"/>
  <c r="I25" i="5"/>
  <c r="K25" i="5" s="1"/>
  <c r="K70" i="5"/>
  <c r="I82" i="4"/>
  <c r="J82" i="4" s="1"/>
  <c r="I50" i="5"/>
  <c r="I24" i="4"/>
  <c r="J24" i="4" s="1"/>
  <c r="I98" i="4"/>
  <c r="J98" i="4" s="1"/>
  <c r="I42" i="4"/>
  <c r="J42" i="4" s="1"/>
  <c r="H63" i="4"/>
  <c r="I114" i="4"/>
  <c r="J114" i="4" s="1"/>
  <c r="I49" i="4"/>
  <c r="I63" i="4" s="1"/>
  <c r="J63" i="4" s="1"/>
  <c r="K99" i="5" l="1"/>
  <c r="K56" i="5"/>
  <c r="K84" i="5"/>
  <c r="I116" i="4"/>
  <c r="J4" i="5" l="1"/>
  <c r="K4" i="5"/>
  <c r="I119" i="4"/>
  <c r="J116" i="4"/>
</calcChain>
</file>

<file path=xl/sharedStrings.xml><?xml version="1.0" encoding="utf-8"?>
<sst xmlns="http://schemas.openxmlformats.org/spreadsheetml/2006/main" count="293" uniqueCount="109">
  <si>
    <t>Guidance on Grant Application Budget Form</t>
  </si>
  <si>
    <t>This is an external form provided to grant applicants as guidance for completing the grant application budget sheet. The grantees will submit a detailed budget per the template under "Main Detailed Budget" as well as detailed budget notes explaining each cost listed.</t>
  </si>
  <si>
    <r>
      <t xml:space="preserve">1. Detailed Budget. </t>
    </r>
    <r>
      <rPr>
        <sz val="10"/>
        <rFont val="Times New Roman"/>
        <family val="1"/>
      </rPr>
      <t xml:space="preserve"> Enter detailed anticipated expenses in the appropriate line item by detailing unit cost and rate.</t>
    </r>
  </si>
  <si>
    <r>
      <t>I. Salary -</t>
    </r>
    <r>
      <rPr>
        <sz val="10"/>
        <color indexed="8"/>
        <rFont val="Times New Roman"/>
        <family val="1"/>
      </rPr>
      <t xml:space="preserve">  In the Annual Salary, enter the total costs. In the column "% of time dedicated to project", enter a percentage e.g., 50% Please enter the name, position and title for up to 10 employees or contractors working on the project.</t>
    </r>
  </si>
  <si>
    <r>
      <t xml:space="preserve">II. Other Direct Costs - </t>
    </r>
    <r>
      <rPr>
        <sz val="10"/>
        <rFont val="Times New Roman"/>
        <family val="1"/>
      </rPr>
      <t>This covers non-personnel-related costs allocated to implementation of the grant activity (e.g. supplies, proportionate amount for applicant office rent, utilities, etc.). Enter individual unit amount and total units anticipated for the duration of the project. Each expense entered requires justification in the budget notes. Should a grant be awarded, back-up documentation (such as a lease agreement for rent) may be required. Remember to allocate these expenses in relation to other activities you may have. For example if you have another funded activities you should not include 100% office rent for this budget; you should include the proportional amount to implement this activity.</t>
    </r>
  </si>
  <si>
    <r>
      <t xml:space="preserve">III. Activity Service Delivery - </t>
    </r>
    <r>
      <rPr>
        <sz val="10"/>
        <rFont val="Times New Roman"/>
        <family val="1"/>
      </rPr>
      <t xml:space="preserve">Include here expenses specific to a programmatic activity. For example, all expenses related to hosting a workshop, or collecting surveys should be detailed. </t>
    </r>
    <r>
      <rPr>
        <sz val="10"/>
        <color indexed="8"/>
        <rFont val="Times New Roman"/>
        <family val="1"/>
      </rPr>
      <t xml:space="preserve">Examples of line items would be the rental of a training facility, or printing of training documents for workshops/training.  Provide the name of the  activity and add additional lines for each different activity. Please explain costs listed under each activity in detailed budget notes. </t>
    </r>
  </si>
  <si>
    <r>
      <t>IV. Travel and Transportation -</t>
    </r>
    <r>
      <rPr>
        <sz val="10"/>
        <color indexed="8"/>
        <rFont val="Times New Roman"/>
        <family val="1"/>
      </rPr>
      <t xml:space="preserve"> This covers activity staff and/or beneficiary travel costs and per diem, gasoline for vehicles, etc. Please note destination in the budget. For example, Meals &amp; Incidental charges to </t>
    </r>
    <r>
      <rPr>
        <sz val="10"/>
        <color indexed="60"/>
        <rFont val="Times New Roman"/>
        <family val="1"/>
      </rPr>
      <t>X Municipality</t>
    </r>
    <r>
      <rPr>
        <sz val="10"/>
        <color indexed="8"/>
        <rFont val="Times New Roman"/>
        <family val="1"/>
      </rPr>
      <t>. Please explain each cost listed for travel in detailed budget notes. You may be asked to provide your organization's travel policy including per diem policy.</t>
    </r>
  </si>
  <si>
    <r>
      <t>V. Goods and Materials -</t>
    </r>
    <r>
      <rPr>
        <sz val="10"/>
        <color indexed="8"/>
        <rFont val="Times New Roman"/>
        <family val="1"/>
      </rPr>
      <t xml:space="preserve"> This covers equipment and furnishings to be purchased specifically for the proposed grant activity; must adhere to local procurement regulations. (Simplified Grants are limited to equipment items with less than one year life and a value less than $5,000). If in-kind equipment will be purchased by </t>
    </r>
    <r>
      <rPr>
        <sz val="10"/>
        <color indexed="60"/>
        <rFont val="Times New Roman"/>
        <family val="1"/>
      </rPr>
      <t>XX Project</t>
    </r>
    <r>
      <rPr>
        <sz val="10"/>
        <color indexed="8"/>
        <rFont val="Times New Roman"/>
        <family val="1"/>
      </rPr>
      <t xml:space="preserve"> on behalf of the grantee during this time period, </t>
    </r>
    <r>
      <rPr>
        <sz val="10"/>
        <color indexed="60"/>
        <rFont val="Times New Roman"/>
        <family val="1"/>
      </rPr>
      <t xml:space="preserve">XX Project </t>
    </r>
    <r>
      <rPr>
        <sz val="10"/>
        <color indexed="8"/>
        <rFont val="Times New Roman"/>
        <family val="1"/>
      </rPr>
      <t>will clarify the item and amount.</t>
    </r>
  </si>
  <si>
    <r>
      <rPr>
        <b/>
        <i/>
        <sz val="10"/>
        <rFont val="Arial"/>
        <family val="2"/>
      </rPr>
      <t xml:space="preserve">INSTRUCTIONS: </t>
    </r>
    <r>
      <rPr>
        <sz val="10"/>
        <rFont val="Arial"/>
        <family val="2"/>
      </rPr>
      <t xml:space="preserve">This </t>
    </r>
    <r>
      <rPr>
        <b/>
        <sz val="10"/>
        <rFont val="Arial"/>
        <family val="2"/>
      </rPr>
      <t>Grant Budget Template</t>
    </r>
    <r>
      <rPr>
        <sz val="10"/>
        <rFont val="Arial"/>
        <family val="2"/>
      </rPr>
      <t xml:space="preserve"> 1.0 can be modified for any project, and provided to potential grantees in the solicitation stage. Remember to insert the project name where applicable and tailor the line items for each specific grant. Grant budgets should be in local currency, so be sure to use the project's local currency. The </t>
    </r>
    <r>
      <rPr>
        <i/>
        <sz val="10"/>
        <rFont val="Arial"/>
        <family val="2"/>
      </rPr>
      <t>Budgeting Instructions</t>
    </r>
    <r>
      <rPr>
        <sz val="10"/>
        <rFont val="Arial"/>
        <family val="2"/>
      </rPr>
      <t xml:space="preserve"> are meant to be illustrative, as they should be modified for each project, in accordance with the grants manual. The </t>
    </r>
    <r>
      <rPr>
        <i/>
        <sz val="10"/>
        <rFont val="Arial"/>
        <family val="2"/>
      </rPr>
      <t>Budget Summary by Milestone</t>
    </r>
    <r>
      <rPr>
        <sz val="10"/>
        <rFont val="Arial"/>
        <family val="2"/>
      </rPr>
      <t xml:space="preserve"> is a worksheet to be used on </t>
    </r>
    <r>
      <rPr>
        <b/>
        <sz val="10"/>
        <rFont val="Arial"/>
        <family val="2"/>
      </rPr>
      <t>grants with milestone payments.</t>
    </r>
    <r>
      <rPr>
        <sz val="10"/>
        <rFont val="Arial"/>
        <family val="2"/>
      </rPr>
      <t xml:space="preserve"> </t>
    </r>
  </si>
  <si>
    <t>See instructions to fill out this budget under "Budgeting Instructions"</t>
  </si>
  <si>
    <t xml:space="preserve">Name of Applicant: </t>
  </si>
  <si>
    <t>Enter exchange rate</t>
  </si>
  <si>
    <t>Total project in local currency</t>
  </si>
  <si>
    <t>Equivalent amount in US Dollars</t>
  </si>
  <si>
    <t xml:space="preserve">Title of Proposed Grant Activity: </t>
  </si>
  <si>
    <t>Detailed Spreadsheet</t>
  </si>
  <si>
    <t>Line Item</t>
  </si>
  <si>
    <t>Units</t>
  </si>
  <si>
    <t>Rate</t>
  </si>
  <si>
    <t>Total</t>
  </si>
  <si>
    <t xml:space="preserve"> TOTAL in Local currency</t>
  </si>
  <si>
    <t>Budget notes</t>
  </si>
  <si>
    <t>USD Equivalent</t>
  </si>
  <si>
    <t>I.</t>
  </si>
  <si>
    <t>Personnel</t>
  </si>
  <si>
    <t>add up to 10</t>
  </si>
  <si>
    <t>Full name</t>
  </si>
  <si>
    <t>Position</t>
  </si>
  <si>
    <t>Title</t>
  </si>
  <si>
    <t>Annual Salary</t>
  </si>
  <si>
    <t>% of time dedicated to project</t>
  </si>
  <si>
    <t>Total, Salaries</t>
  </si>
  <si>
    <t>II</t>
  </si>
  <si>
    <t>Other Direct Costs</t>
  </si>
  <si>
    <t>Description</t>
  </si>
  <si>
    <t>A.</t>
  </si>
  <si>
    <t>Communications (telephone, fax, internet, etc.)</t>
  </si>
  <si>
    <t>B.</t>
  </si>
  <si>
    <t>Photocopy/Printing Costs</t>
  </si>
  <si>
    <t>C</t>
  </si>
  <si>
    <t>Bank Charges</t>
  </si>
  <si>
    <t>D.</t>
  </si>
  <si>
    <t>Expendable Supplies</t>
  </si>
  <si>
    <t>E.</t>
  </si>
  <si>
    <t>Vehicle Maintenance and Fuel</t>
  </si>
  <si>
    <t>F.</t>
  </si>
  <si>
    <t>Office Rent, Utilities, and Maintenance</t>
  </si>
  <si>
    <t>H.</t>
  </si>
  <si>
    <t>Printers</t>
  </si>
  <si>
    <t>I</t>
  </si>
  <si>
    <t>add as required</t>
  </si>
  <si>
    <t>J</t>
  </si>
  <si>
    <t>K</t>
  </si>
  <si>
    <t>Total, Other Direct Costs</t>
  </si>
  <si>
    <t>III.</t>
  </si>
  <si>
    <t>Activity Service Delivery (add additional lines for each activity)
Name of Activity: _____________________________________</t>
  </si>
  <si>
    <t>Details</t>
  </si>
  <si>
    <t>Training Venue Rental</t>
  </si>
  <si>
    <t>Training Supplies (Stationary, Flip charts, markers, etc.)</t>
  </si>
  <si>
    <t>Communications</t>
  </si>
  <si>
    <t>Total For Activity</t>
  </si>
  <si>
    <t>IV.</t>
  </si>
  <si>
    <t>Travel, Transportation, Meals &amp; Lodging</t>
  </si>
  <si>
    <t>Meals and Incidentals</t>
  </si>
  <si>
    <t>Lodging</t>
  </si>
  <si>
    <t>Travel</t>
  </si>
  <si>
    <t>G.</t>
  </si>
  <si>
    <t>Total, Travel and Transportation</t>
  </si>
  <si>
    <t>V.</t>
  </si>
  <si>
    <t xml:space="preserve">Goods and Materials </t>
  </si>
  <si>
    <t>Total, Goods and Materials</t>
  </si>
  <si>
    <t>VI.</t>
  </si>
  <si>
    <t>Other funding/resources that will contribute to delivering the project including non-financial/in-kind contributions.</t>
  </si>
  <si>
    <t>Total, Other funding/resources available</t>
  </si>
  <si>
    <t>Grand Total</t>
  </si>
  <si>
    <r>
      <rPr>
        <b/>
        <i/>
        <sz val="10"/>
        <rFont val="Arial"/>
        <family val="2"/>
      </rPr>
      <t xml:space="preserve">INSTRUCTIONS: </t>
    </r>
    <r>
      <rPr>
        <sz val="10"/>
        <rFont val="Arial"/>
        <family val="2"/>
      </rPr>
      <t xml:space="preserve">This </t>
    </r>
    <r>
      <rPr>
        <b/>
        <sz val="10"/>
        <rFont val="Arial"/>
        <family val="2"/>
      </rPr>
      <t>Grant Budget Template</t>
    </r>
    <r>
      <rPr>
        <sz val="10"/>
        <rFont val="Arial"/>
        <family val="2"/>
      </rPr>
      <t xml:space="preserve"> can be modified for any project, and provided to potential grantees in the solicitation stage. Remember to insert the project name where applicable and tailor the line items for each specific grant. Grant budgets should be in local currency, so be sure to use the project's local currency. The </t>
    </r>
    <r>
      <rPr>
        <i/>
        <sz val="10"/>
        <rFont val="Arial"/>
        <family val="2"/>
      </rPr>
      <t>Budgeting Instructions</t>
    </r>
    <r>
      <rPr>
        <sz val="10"/>
        <rFont val="Arial"/>
        <family val="2"/>
      </rPr>
      <t xml:space="preserve"> are meant to be illustrative, as they should be modified for each project, in accordance with the grants manual. The </t>
    </r>
    <r>
      <rPr>
        <i/>
        <sz val="10"/>
        <rFont val="Arial"/>
        <family val="2"/>
      </rPr>
      <t>Budget Summary by Milestone</t>
    </r>
    <r>
      <rPr>
        <sz val="10"/>
        <rFont val="Arial"/>
        <family val="2"/>
      </rPr>
      <t xml:space="preserve"> is a worksheet to be used on </t>
    </r>
    <r>
      <rPr>
        <b/>
        <sz val="10"/>
        <rFont val="Arial"/>
        <family val="2"/>
      </rPr>
      <t>grants with milestone payments.</t>
    </r>
    <r>
      <rPr>
        <sz val="10"/>
        <rFont val="Arial"/>
        <family val="2"/>
      </rPr>
      <t xml:space="preserve"> </t>
    </r>
  </si>
  <si>
    <t xml:space="preserve"> East African Blood Collection Organisation</t>
  </si>
  <si>
    <t>Implementing Blood Information System in Location X</t>
  </si>
  <si>
    <t>Joseph Mensah</t>
  </si>
  <si>
    <t>Director</t>
  </si>
  <si>
    <t>Dr</t>
  </si>
  <si>
    <t>Mary Igwe</t>
  </si>
  <si>
    <t>Head of nursing</t>
  </si>
  <si>
    <t>RN</t>
  </si>
  <si>
    <t>Michael Keita</t>
  </si>
  <si>
    <t>IT Lead</t>
  </si>
  <si>
    <t>Mr.</t>
  </si>
  <si>
    <t>Robert Akintola</t>
  </si>
  <si>
    <t>Programmer</t>
  </si>
  <si>
    <t>Winifred Agbaji</t>
  </si>
  <si>
    <t>Trainer</t>
  </si>
  <si>
    <t>Ms.</t>
  </si>
  <si>
    <t>Equipment</t>
  </si>
  <si>
    <t>Computers</t>
  </si>
  <si>
    <t>Label printers</t>
  </si>
  <si>
    <t>Activity Service Delivery (add additional lines for each activity)</t>
  </si>
  <si>
    <t>Name of Activity</t>
  </si>
  <si>
    <t>Food</t>
  </si>
  <si>
    <t>Transportation</t>
  </si>
  <si>
    <t>Equipment Rental</t>
  </si>
  <si>
    <t>Sub-Total For Activity A</t>
  </si>
  <si>
    <t>Sub-Total For Activity B</t>
  </si>
  <si>
    <t>Travel and Transportation</t>
  </si>
  <si>
    <t>For project meetings</t>
  </si>
  <si>
    <t>For 2 visits to Mumbne site</t>
  </si>
  <si>
    <t>Train to Mumbne site</t>
  </si>
  <si>
    <t>Photocopy paper</t>
  </si>
  <si>
    <t>Printing manuals</t>
  </si>
  <si>
    <t>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</si>
</sst>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quot;$&quot;#,##0"/>
    <numFmt numFmtId="166" formatCode="_(&quot;$&quot;* #,##0.0000_);_(&quot;$&quot;* \(#,##0.0000\);_(&quot;$&quot;* &quot;-&quot;??_);_(@_)"/>
    <numFmt numFmtId="167" formatCode="_(&quot;$&quot;* #,##0_);_(&quot;$&quot;* \(#,##0\);_(&quot;$&quot;* &quot;-&quot;??_);_(@_)"/>
    <numFmt numFmtId="168" formatCode="&quot;$&quot;#,##0.00"/>
  </numFmts>
  <fonts count="17">
    <font>
      <sz val="11"/>
      <color theme="1"/>
      <name val="Calibri"/>
      <family val="2"/>
      <scheme val="minor"/>
    </font>
    <font>
      <sz val="11"/>
      <color theme="1"/>
      <name val="Calibri"/>
      <family val="2"/>
      <scheme val="minor"/>
    </font>
    <font>
      <sz val="10"/>
      <color theme="1"/>
      <name val="Times New Roman"/>
      <family val="1"/>
    </font>
    <font>
      <b/>
      <sz val="10"/>
      <name val="Times New Roman"/>
      <family val="1"/>
    </font>
    <font>
      <sz val="10"/>
      <name val="Times New Roman"/>
      <family val="1"/>
    </font>
    <font>
      <sz val="10"/>
      <color indexed="8"/>
      <name val="Times New Roman"/>
      <family val="1"/>
    </font>
    <font>
      <sz val="10"/>
      <color indexed="60"/>
      <name val="Times New Roman"/>
      <family val="1"/>
    </font>
    <font>
      <i/>
      <sz val="10"/>
      <name val="Times New Roman"/>
      <family val="1"/>
    </font>
    <font>
      <b/>
      <sz val="14"/>
      <color indexed="56"/>
      <name val="Arial"/>
      <family val="2"/>
    </font>
    <font>
      <b/>
      <sz val="8"/>
      <color indexed="56"/>
      <name val="Arial"/>
      <family val="2"/>
    </font>
    <font>
      <sz val="28"/>
      <color indexed="56"/>
      <name val="Arial"/>
      <family val="2"/>
    </font>
    <font>
      <sz val="10"/>
      <name val="Arial"/>
      <family val="2"/>
    </font>
    <font>
      <b/>
      <i/>
      <sz val="10"/>
      <name val="Arial"/>
      <family val="2"/>
    </font>
    <font>
      <b/>
      <sz val="10"/>
      <name val="Arial"/>
      <family val="2"/>
    </font>
    <font>
      <i/>
      <sz val="10"/>
      <name val="Arial"/>
      <family val="2"/>
    </font>
    <font>
      <b/>
      <sz val="12"/>
      <name val="Arial"/>
      <family val="2"/>
    </font>
    <font>
      <sz val="10"/>
      <color rgb="FFC00000"/>
      <name val="Arial"/>
      <family val="2"/>
    </font>
  </fonts>
  <fills count="3">
    <fill>
      <patternFill patternType="none"/>
    </fill>
    <fill>
      <patternFill patternType="gray125"/>
    </fill>
    <fill>
      <patternFill patternType="solid">
        <fgColor theme="2"/>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s>
  <cellStyleXfs count="6">
    <xf numFmtId="0" fontId="0" fillId="0" borderId="0"/>
    <xf numFmtId="164" fontId="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2"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left" vertical="top" indent="1"/>
    </xf>
    <xf numFmtId="0" fontId="3" fillId="0" borderId="0" xfId="0" applyFont="1" applyAlignment="1">
      <alignment horizontal="left" vertical="top" wrapText="1" indent="1"/>
    </xf>
    <xf numFmtId="0" fontId="2" fillId="0" borderId="0" xfId="0" applyFont="1" applyAlignment="1">
      <alignment horizontal="left" vertical="top" wrapText="1" indent="1"/>
    </xf>
    <xf numFmtId="0" fontId="2" fillId="0" borderId="0" xfId="0" applyFont="1"/>
    <xf numFmtId="0" fontId="8" fillId="0" borderId="0" xfId="0" applyFont="1"/>
    <xf numFmtId="0" fontId="9" fillId="0" borderId="0" xfId="0" applyFont="1"/>
    <xf numFmtId="0" fontId="10" fillId="0" borderId="0" xfId="0" applyFont="1"/>
    <xf numFmtId="0" fontId="11" fillId="0" borderId="0" xfId="2"/>
    <xf numFmtId="0" fontId="11" fillId="0" borderId="0" xfId="2" applyAlignment="1">
      <alignment horizontal="left"/>
    </xf>
    <xf numFmtId="0" fontId="13" fillId="0" borderId="0" xfId="2" applyFont="1"/>
    <xf numFmtId="0" fontId="12" fillId="0" borderId="0" xfId="2" applyFont="1"/>
    <xf numFmtId="0" fontId="11" fillId="0" borderId="1" xfId="2" applyBorder="1"/>
    <xf numFmtId="3" fontId="11" fillId="0" borderId="1" xfId="0" applyNumberFormat="1" applyFont="1" applyBorder="1" applyAlignment="1">
      <alignment horizontal="center"/>
    </xf>
    <xf numFmtId="165" fontId="11" fillId="0" borderId="1" xfId="0" applyNumberFormat="1" applyFont="1" applyBorder="1" applyAlignment="1">
      <alignment horizontal="center"/>
    </xf>
    <xf numFmtId="165" fontId="11" fillId="0" borderId="10" xfId="3" applyNumberFormat="1" applyFont="1" applyFill="1" applyBorder="1" applyAlignment="1">
      <alignment horizontal="center"/>
    </xf>
    <xf numFmtId="0" fontId="11" fillId="0" borderId="7" xfId="2" applyBorder="1" applyAlignment="1">
      <alignment horizontal="center"/>
    </xf>
    <xf numFmtId="0" fontId="11" fillId="0" borderId="12" xfId="2" applyBorder="1"/>
    <xf numFmtId="0" fontId="11" fillId="0" borderId="6" xfId="2" applyBorder="1"/>
    <xf numFmtId="0" fontId="16" fillId="0" borderId="13" xfId="2" applyFont="1" applyBorder="1"/>
    <xf numFmtId="0" fontId="11" fillId="0" borderId="13" xfId="2" applyBorder="1"/>
    <xf numFmtId="0" fontId="13" fillId="0" borderId="7" xfId="2" applyFont="1" applyBorder="1" applyAlignment="1">
      <alignment horizontal="center"/>
    </xf>
    <xf numFmtId="166" fontId="11" fillId="0" borderId="12" xfId="1" applyNumberFormat="1" applyFont="1" applyFill="1" applyBorder="1"/>
    <xf numFmtId="3" fontId="11" fillId="0" borderId="0" xfId="2" applyNumberFormat="1"/>
    <xf numFmtId="41" fontId="11" fillId="0" borderId="12" xfId="1" applyNumberFormat="1" applyFont="1" applyFill="1" applyBorder="1"/>
    <xf numFmtId="41" fontId="16" fillId="0" borderId="13" xfId="1" applyNumberFormat="1" applyFont="1" applyFill="1" applyBorder="1"/>
    <xf numFmtId="167" fontId="16" fillId="0" borderId="13" xfId="1" applyNumberFormat="1" applyFont="1" applyFill="1" applyBorder="1"/>
    <xf numFmtId="0" fontId="11" fillId="0" borderId="9" xfId="2" applyBorder="1" applyAlignment="1">
      <alignment horizontal="center"/>
    </xf>
    <xf numFmtId="41" fontId="11" fillId="0" borderId="10" xfId="1" applyNumberFormat="1" applyFont="1" applyFill="1" applyBorder="1"/>
    <xf numFmtId="167" fontId="16" fillId="0" borderId="11" xfId="1" applyNumberFormat="1" applyFont="1" applyFill="1" applyBorder="1"/>
    <xf numFmtId="0" fontId="13" fillId="0" borderId="9" xfId="2" applyFont="1" applyBorder="1" applyAlignment="1">
      <alignment horizontal="left"/>
    </xf>
    <xf numFmtId="41" fontId="16" fillId="0" borderId="11" xfId="1" applyNumberFormat="1" applyFont="1" applyFill="1" applyBorder="1"/>
    <xf numFmtId="0" fontId="11" fillId="0" borderId="8" xfId="2" applyBorder="1"/>
    <xf numFmtId="0" fontId="13" fillId="0" borderId="7" xfId="2" applyFont="1" applyBorder="1" applyAlignment="1">
      <alignment horizontal="left"/>
    </xf>
    <xf numFmtId="0" fontId="11" fillId="0" borderId="0" xfId="0" applyFont="1"/>
    <xf numFmtId="0" fontId="11" fillId="0" borderId="11" xfId="2" applyBorder="1"/>
    <xf numFmtId="0" fontId="13" fillId="0" borderId="3" xfId="2" applyFont="1" applyBorder="1" applyAlignment="1">
      <alignment horizontal="left"/>
    </xf>
    <xf numFmtId="0" fontId="13" fillId="0" borderId="4" xfId="2" applyFont="1" applyBorder="1"/>
    <xf numFmtId="0" fontId="11" fillId="0" borderId="4" xfId="2" applyBorder="1"/>
    <xf numFmtId="41" fontId="11" fillId="0" borderId="5" xfId="1" applyNumberFormat="1" applyFont="1" applyFill="1" applyBorder="1"/>
    <xf numFmtId="0" fontId="13" fillId="0" borderId="0" xfId="0" applyFont="1"/>
    <xf numFmtId="0" fontId="11" fillId="0" borderId="3" xfId="2" applyBorder="1" applyAlignment="1">
      <alignment horizontal="center"/>
    </xf>
    <xf numFmtId="0" fontId="14" fillId="0" borderId="4" xfId="2" applyFont="1" applyBorder="1"/>
    <xf numFmtId="0" fontId="11" fillId="0" borderId="2" xfId="2" applyBorder="1" applyAlignment="1">
      <alignment horizontal="center"/>
    </xf>
    <xf numFmtId="0" fontId="11" fillId="0" borderId="2" xfId="2" applyBorder="1"/>
    <xf numFmtId="41" fontId="11" fillId="0" borderId="2" xfId="1" applyNumberFormat="1" applyFont="1" applyFill="1" applyBorder="1"/>
    <xf numFmtId="167" fontId="16" fillId="0" borderId="6" xfId="1" applyNumberFormat="1" applyFont="1" applyFill="1" applyBorder="1"/>
    <xf numFmtId="41" fontId="16" fillId="0" borderId="8" xfId="1" applyNumberFormat="1" applyFont="1" applyFill="1" applyBorder="1"/>
    <xf numFmtId="0" fontId="13" fillId="0" borderId="2" xfId="2" applyFont="1" applyBorder="1" applyAlignment="1">
      <alignment horizontal="left"/>
    </xf>
    <xf numFmtId="0" fontId="15" fillId="0" borderId="3" xfId="2" applyFont="1" applyBorder="1" applyAlignment="1">
      <alignment horizontal="left"/>
    </xf>
    <xf numFmtId="0" fontId="15" fillId="0" borderId="4" xfId="2" applyFont="1" applyBorder="1"/>
    <xf numFmtId="0" fontId="11" fillId="0" borderId="0" xfId="2" applyAlignment="1">
      <alignment horizontal="center"/>
    </xf>
    <xf numFmtId="0" fontId="11" fillId="0" borderId="8" xfId="2" applyBorder="1" applyAlignment="1">
      <alignment wrapText="1"/>
    </xf>
    <xf numFmtId="0" fontId="0" fillId="0" borderId="0" xfId="0" applyAlignment="1">
      <alignment wrapText="1"/>
    </xf>
    <xf numFmtId="0" fontId="0" fillId="0" borderId="8" xfId="0" applyBorder="1"/>
    <xf numFmtId="0" fontId="0" fillId="0" borderId="8" xfId="0" applyBorder="1" applyAlignment="1">
      <alignment horizontal="left" vertical="center" indent="5"/>
    </xf>
    <xf numFmtId="3" fontId="11" fillId="0" borderId="8" xfId="0" applyNumberFormat="1" applyFont="1" applyBorder="1" applyAlignment="1">
      <alignment horizontal="center"/>
    </xf>
    <xf numFmtId="165" fontId="11" fillId="0" borderId="8" xfId="0" applyNumberFormat="1" applyFont="1" applyBorder="1" applyAlignment="1">
      <alignment horizontal="center"/>
    </xf>
    <xf numFmtId="165" fontId="11" fillId="0" borderId="8" xfId="3" applyNumberFormat="1" applyFont="1" applyFill="1" applyBorder="1" applyAlignment="1">
      <alignment horizontal="center"/>
    </xf>
    <xf numFmtId="41" fontId="11" fillId="0" borderId="8" xfId="1" applyNumberFormat="1" applyFont="1" applyFill="1" applyBorder="1"/>
    <xf numFmtId="167" fontId="16" fillId="0" borderId="12" xfId="1" applyNumberFormat="1" applyFont="1" applyFill="1" applyBorder="1"/>
    <xf numFmtId="0" fontId="11" fillId="0" borderId="0" xfId="2" applyAlignment="1">
      <alignment wrapText="1"/>
    </xf>
    <xf numFmtId="0" fontId="11" fillId="0" borderId="1" xfId="2" applyBorder="1" applyAlignment="1">
      <alignment wrapText="1"/>
    </xf>
    <xf numFmtId="0" fontId="11" fillId="0" borderId="0" xfId="0" applyFont="1" applyAlignment="1">
      <alignment wrapText="1"/>
    </xf>
    <xf numFmtId="0" fontId="11" fillId="0" borderId="4" xfId="2" applyBorder="1" applyAlignment="1">
      <alignment wrapText="1"/>
    </xf>
    <xf numFmtId="0" fontId="11" fillId="0" borderId="2" xfId="2" applyBorder="1" applyAlignment="1">
      <alignment wrapText="1"/>
    </xf>
    <xf numFmtId="0" fontId="15" fillId="0" borderId="4" xfId="2" applyFont="1" applyBorder="1" applyAlignment="1">
      <alignment wrapText="1"/>
    </xf>
    <xf numFmtId="0" fontId="15" fillId="0" borderId="0" xfId="2" applyFont="1"/>
    <xf numFmtId="0" fontId="11" fillId="0" borderId="8" xfId="0" applyFont="1" applyBorder="1"/>
    <xf numFmtId="0" fontId="11" fillId="0" borderId="8" xfId="0" applyFont="1" applyBorder="1" applyAlignment="1">
      <alignment wrapText="1"/>
    </xf>
    <xf numFmtId="41" fontId="16" fillId="0" borderId="12" xfId="1" applyNumberFormat="1" applyFont="1" applyFill="1" applyBorder="1"/>
    <xf numFmtId="0" fontId="13" fillId="0" borderId="8" xfId="2" applyFont="1" applyBorder="1"/>
    <xf numFmtId="0" fontId="13" fillId="0" borderId="0" xfId="2" applyFont="1" applyAlignment="1">
      <alignment horizontal="left"/>
    </xf>
    <xf numFmtId="0" fontId="11" fillId="0" borderId="5" xfId="2" applyBorder="1" applyAlignment="1">
      <alignment wrapText="1"/>
    </xf>
    <xf numFmtId="0" fontId="11" fillId="0" borderId="0" xfId="2" applyAlignment="1">
      <alignment horizontal="left" wrapText="1"/>
    </xf>
    <xf numFmtId="0" fontId="14" fillId="0" borderId="0" xfId="0" applyFont="1"/>
    <xf numFmtId="168" fontId="11" fillId="0" borderId="8" xfId="1" applyNumberFormat="1" applyFont="1" applyBorder="1"/>
    <xf numFmtId="9" fontId="11" fillId="0" borderId="8" xfId="5" applyFont="1" applyBorder="1" applyAlignment="1"/>
    <xf numFmtId="9" fontId="11" fillId="0" borderId="8" xfId="5" applyFont="1" applyBorder="1" applyAlignment="1">
      <alignment horizontal="center"/>
    </xf>
    <xf numFmtId="0" fontId="11" fillId="0" borderId="8" xfId="2" applyBorder="1" applyAlignment="1">
      <alignment horizontal="center" wrapText="1"/>
    </xf>
    <xf numFmtId="0" fontId="11" fillId="0" borderId="8" xfId="2" applyBorder="1" applyAlignment="1">
      <alignment horizontal="center"/>
    </xf>
    <xf numFmtId="0" fontId="0" fillId="0" borderId="10" xfId="0" applyBorder="1"/>
    <xf numFmtId="0" fontId="13" fillId="0" borderId="8" xfId="2" applyFont="1" applyBorder="1" applyAlignment="1">
      <alignment horizontal="center" wrapText="1"/>
    </xf>
    <xf numFmtId="168" fontId="11" fillId="0" borderId="0" xfId="1" applyNumberFormat="1" applyFont="1" applyBorder="1"/>
    <xf numFmtId="0" fontId="13" fillId="0" borderId="0" xfId="2" applyFont="1" applyAlignment="1">
      <alignment horizontal="left" wrapText="1"/>
    </xf>
    <xf numFmtId="41" fontId="0" fillId="0" borderId="8" xfId="0" applyNumberFormat="1" applyBorder="1"/>
    <xf numFmtId="0" fontId="11" fillId="0" borderId="0" xfId="2" applyAlignment="1">
      <alignment horizontal="center" wrapText="1"/>
    </xf>
    <xf numFmtId="0" fontId="13" fillId="0" borderId="3" xfId="2" applyFont="1" applyBorder="1"/>
    <xf numFmtId="0" fontId="11" fillId="0" borderId="4" xfId="0" applyFont="1" applyBorder="1"/>
    <xf numFmtId="0" fontId="11" fillId="0" borderId="4" xfId="0" applyFont="1" applyBorder="1" applyAlignment="1">
      <alignment horizontal="center" wrapText="1"/>
    </xf>
    <xf numFmtId="41" fontId="0" fillId="0" borderId="5" xfId="0" applyNumberFormat="1" applyBorder="1"/>
    <xf numFmtId="0" fontId="13" fillId="0" borderId="3" xfId="2" applyFont="1" applyBorder="1" applyAlignment="1">
      <alignment horizontal="right" wrapText="1"/>
    </xf>
    <xf numFmtId="165" fontId="13" fillId="0" borderId="3" xfId="3" applyNumberFormat="1" applyFont="1" applyFill="1" applyBorder="1" applyAlignment="1">
      <alignment horizontal="right"/>
    </xf>
    <xf numFmtId="0" fontId="0" fillId="0" borderId="5" xfId="0" applyBorder="1"/>
    <xf numFmtId="0" fontId="3" fillId="0" borderId="0" xfId="0" applyFont="1" applyAlignment="1">
      <alignment horizontal="left" vertical="top" wrapText="1" indent="1"/>
    </xf>
    <xf numFmtId="0" fontId="2" fillId="0" borderId="0" xfId="0" applyFont="1" applyAlignment="1">
      <alignment horizontal="left" vertical="top" indent="1"/>
    </xf>
    <xf numFmtId="0" fontId="3" fillId="0" borderId="0" xfId="0" applyFont="1" applyAlignment="1">
      <alignment horizontal="left" vertical="top" wrapText="1"/>
    </xf>
    <xf numFmtId="0" fontId="2" fillId="0" borderId="0" xfId="0" applyFont="1" applyAlignment="1">
      <alignment horizontal="left" vertical="top"/>
    </xf>
    <xf numFmtId="0" fontId="7" fillId="0" borderId="0" xfId="0" applyFont="1" applyAlignment="1">
      <alignment horizontal="left" wrapText="1"/>
    </xf>
    <xf numFmtId="0" fontId="2" fillId="0" borderId="0" xfId="0" applyFont="1" applyAlignment="1">
      <alignment horizontal="left" vertical="top" wrapText="1" indent="1"/>
    </xf>
    <xf numFmtId="0" fontId="11" fillId="0" borderId="3" xfId="2" applyBorder="1" applyAlignment="1">
      <alignment horizontal="center" wrapText="1"/>
    </xf>
    <xf numFmtId="0" fontId="11" fillId="0" borderId="5" xfId="2" applyBorder="1" applyAlignment="1">
      <alignment horizontal="center" wrapText="1"/>
    </xf>
    <xf numFmtId="0" fontId="11" fillId="0" borderId="8" xfId="2" applyBorder="1" applyAlignment="1">
      <alignment horizontal="center"/>
    </xf>
    <xf numFmtId="0" fontId="11" fillId="0" borderId="3" xfId="0" applyFont="1" applyBorder="1" applyAlignment="1">
      <alignment horizontal="center" wrapText="1"/>
    </xf>
    <xf numFmtId="0" fontId="11" fillId="0" borderId="5" xfId="0" applyFont="1" applyBorder="1" applyAlignment="1">
      <alignment horizontal="center" wrapText="1"/>
    </xf>
    <xf numFmtId="0" fontId="11" fillId="2" borderId="14" xfId="2" applyFill="1" applyBorder="1" applyAlignment="1">
      <alignment horizontal="left" vertical="center" wrapText="1"/>
    </xf>
    <xf numFmtId="0" fontId="11" fillId="2" borderId="0" xfId="2" applyFill="1" applyAlignment="1">
      <alignment horizontal="left" vertical="center" wrapText="1"/>
    </xf>
    <xf numFmtId="0" fontId="12" fillId="0" borderId="0" xfId="2" applyFont="1" applyAlignment="1">
      <alignment horizontal="left" vertical="top" wrapText="1"/>
    </xf>
    <xf numFmtId="0" fontId="13" fillId="0" borderId="8" xfId="2" applyFont="1" applyBorder="1" applyAlignment="1">
      <alignment horizontal="left"/>
    </xf>
    <xf numFmtId="0" fontId="13" fillId="0" borderId="8" xfId="2" applyFont="1" applyBorder="1" applyAlignment="1">
      <alignment horizontal="left" wrapText="1"/>
    </xf>
    <xf numFmtId="0" fontId="15" fillId="0" borderId="8" xfId="2" applyFont="1" applyBorder="1" applyAlignment="1">
      <alignment horizontal="center"/>
    </xf>
    <xf numFmtId="0" fontId="11" fillId="0" borderId="8" xfId="2" applyBorder="1" applyAlignment="1">
      <alignment horizontal="center" wrapText="1"/>
    </xf>
    <xf numFmtId="0" fontId="13" fillId="0" borderId="0" xfId="0" applyFont="1" applyAlignment="1">
      <alignment horizontal="left" wrapText="1"/>
    </xf>
    <xf numFmtId="0" fontId="13" fillId="0" borderId="4" xfId="2" applyFont="1" applyBorder="1" applyAlignment="1">
      <alignment horizontal="left"/>
    </xf>
    <xf numFmtId="0" fontId="13" fillId="0" borderId="5" xfId="2" applyFont="1" applyBorder="1" applyAlignment="1">
      <alignment horizontal="left"/>
    </xf>
    <xf numFmtId="0" fontId="15" fillId="0" borderId="3" xfId="2" applyFont="1" applyBorder="1" applyAlignment="1">
      <alignment horizontal="right"/>
    </xf>
    <xf numFmtId="0" fontId="15" fillId="0" borderId="4" xfId="2" applyFont="1" applyBorder="1" applyAlignment="1">
      <alignment horizontal="right"/>
    </xf>
    <xf numFmtId="0" fontId="13" fillId="0" borderId="3" xfId="2" applyFont="1" applyBorder="1" applyAlignment="1">
      <alignment horizontal="left" vertical="top" wrapText="1"/>
    </xf>
    <xf numFmtId="0" fontId="13" fillId="0" borderId="5" xfId="2" applyFont="1" applyBorder="1" applyAlignment="1">
      <alignment horizontal="left" vertical="top" wrapText="1"/>
    </xf>
    <xf numFmtId="0" fontId="11" fillId="0" borderId="0" xfId="2" applyAlignment="1"/>
  </cellXfs>
  <cellStyles count="6">
    <cellStyle name="Comma 2" xfId="4" xr:uid="{E5AC10BD-3D42-4CD3-8D44-F371FA672352}"/>
    <cellStyle name="Currency" xfId="1" builtinId="4"/>
    <cellStyle name="Currency 3" xfId="3" xr:uid="{6D3409AA-0657-488E-B4D8-3DB87BA3DD79}"/>
    <cellStyle name="Normal" xfId="0" builtinId="0"/>
    <cellStyle name="Normal 2" xfId="2" xr:uid="{4E63A031-24A9-43AE-B3AB-B73C685E3AE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44071" cy="618004"/>
    <xdr:pic>
      <xdr:nvPicPr>
        <xdr:cNvPr id="2" name="Picture 2">
          <a:extLst>
            <a:ext uri="{FF2B5EF4-FFF2-40B4-BE49-F238E27FC236}">
              <a16:creationId xmlns:a16="http://schemas.microsoft.com/office/drawing/2014/main" id="{34B363F5-8F44-4D56-A85D-63F4DAD1AF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4071" cy="618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8085-86BA-42B7-9FE3-A904D7FABC1D}">
  <sheetPr>
    <pageSetUpPr fitToPage="1"/>
  </sheetPr>
  <dimension ref="A1:I20"/>
  <sheetViews>
    <sheetView showGridLines="0" zoomScale="145" zoomScaleNormal="145" workbookViewId="0">
      <selection activeCell="A17" sqref="A17:I17"/>
    </sheetView>
  </sheetViews>
  <sheetFormatPr defaultRowHeight="15"/>
  <cols>
    <col min="9" max="9" width="28.140625" customWidth="1"/>
  </cols>
  <sheetData>
    <row r="1" spans="1:9" ht="34.5">
      <c r="A1" s="9"/>
    </row>
    <row r="2" spans="1:9">
      <c r="A2" s="8"/>
    </row>
    <row r="3" spans="1:9" ht="18">
      <c r="A3" s="7" t="s">
        <v>0</v>
      </c>
    </row>
    <row r="4" spans="1:9" ht="8.25" customHeight="1"/>
    <row r="5" spans="1:9" ht="38.25" customHeight="1">
      <c r="A5" s="100" t="s">
        <v>1</v>
      </c>
      <c r="B5" s="100"/>
      <c r="C5" s="100"/>
      <c r="D5" s="100"/>
      <c r="E5" s="100"/>
      <c r="F5" s="100"/>
      <c r="G5" s="100"/>
      <c r="H5" s="100"/>
      <c r="I5" s="100"/>
    </row>
    <row r="6" spans="1:9">
      <c r="A6" s="6"/>
      <c r="B6" s="6"/>
      <c r="C6" s="6"/>
      <c r="D6" s="6"/>
      <c r="E6" s="6"/>
      <c r="F6" s="6"/>
      <c r="G6" s="6"/>
      <c r="H6" s="6"/>
      <c r="I6" s="6"/>
    </row>
    <row r="7" spans="1:9">
      <c r="A7" s="98" t="s">
        <v>2</v>
      </c>
      <c r="B7" s="99"/>
      <c r="C7" s="99"/>
      <c r="D7" s="99"/>
      <c r="E7" s="99"/>
      <c r="F7" s="99"/>
      <c r="G7" s="99"/>
      <c r="H7" s="99"/>
      <c r="I7" s="99"/>
    </row>
    <row r="8" spans="1:9">
      <c r="A8" s="2"/>
      <c r="B8" s="2"/>
      <c r="C8" s="2"/>
      <c r="D8" s="2"/>
      <c r="E8" s="2"/>
      <c r="F8" s="2"/>
      <c r="G8" s="2"/>
      <c r="H8" s="2"/>
      <c r="I8" s="2"/>
    </row>
    <row r="9" spans="1:9" ht="28.5" customHeight="1">
      <c r="A9" s="96" t="s">
        <v>3</v>
      </c>
      <c r="B9" s="101"/>
      <c r="C9" s="101"/>
      <c r="D9" s="101"/>
      <c r="E9" s="101"/>
      <c r="F9" s="101"/>
      <c r="G9" s="101"/>
      <c r="H9" s="101"/>
      <c r="I9" s="101"/>
    </row>
    <row r="10" spans="1:9">
      <c r="A10" s="4"/>
      <c r="B10" s="5"/>
      <c r="C10" s="5"/>
      <c r="D10" s="5"/>
      <c r="E10" s="5"/>
      <c r="F10" s="5"/>
      <c r="G10" s="5"/>
      <c r="H10" s="5"/>
      <c r="I10" s="5"/>
    </row>
    <row r="11" spans="1:9" ht="84.75" customHeight="1">
      <c r="A11" s="96" t="s">
        <v>4</v>
      </c>
      <c r="B11" s="97"/>
      <c r="C11" s="97"/>
      <c r="D11" s="97"/>
      <c r="E11" s="97"/>
      <c r="F11" s="97"/>
      <c r="G11" s="97"/>
      <c r="H11" s="97"/>
      <c r="I11" s="97"/>
    </row>
    <row r="12" spans="1:9">
      <c r="A12" s="3"/>
      <c r="B12" s="3"/>
      <c r="C12" s="3"/>
      <c r="D12" s="3"/>
      <c r="E12" s="3"/>
      <c r="F12" s="3"/>
      <c r="G12" s="3"/>
      <c r="H12" s="3"/>
      <c r="I12" s="3"/>
    </row>
    <row r="13" spans="1:9" ht="72.75" customHeight="1">
      <c r="A13" s="96" t="s">
        <v>5</v>
      </c>
      <c r="B13" s="97"/>
      <c r="C13" s="97"/>
      <c r="D13" s="97"/>
      <c r="E13" s="97"/>
      <c r="F13" s="97"/>
      <c r="G13" s="97"/>
      <c r="H13" s="97"/>
      <c r="I13" s="97"/>
    </row>
    <row r="14" spans="1:9">
      <c r="A14" s="3"/>
      <c r="B14" s="3"/>
      <c r="C14" s="3"/>
      <c r="D14" s="3"/>
      <c r="E14" s="3"/>
      <c r="F14" s="3"/>
      <c r="G14" s="3"/>
      <c r="H14" s="3"/>
      <c r="I14" s="3"/>
    </row>
    <row r="15" spans="1:9" ht="57" customHeight="1">
      <c r="A15" s="96" t="s">
        <v>6</v>
      </c>
      <c r="B15" s="96"/>
      <c r="C15" s="96"/>
      <c r="D15" s="96"/>
      <c r="E15" s="96"/>
      <c r="F15" s="96"/>
      <c r="G15" s="96"/>
      <c r="H15" s="96"/>
      <c r="I15" s="96"/>
    </row>
    <row r="16" spans="1:9">
      <c r="A16" s="4"/>
      <c r="B16" s="4"/>
      <c r="C16" s="4"/>
      <c r="D16" s="4"/>
      <c r="E16" s="4"/>
      <c r="F16" s="4"/>
      <c r="G16" s="4"/>
      <c r="H16" s="4"/>
      <c r="I16" s="4"/>
    </row>
    <row r="17" spans="1:9" ht="57" customHeight="1">
      <c r="A17" s="96" t="s">
        <v>7</v>
      </c>
      <c r="B17" s="97"/>
      <c r="C17" s="97"/>
      <c r="D17" s="97"/>
      <c r="E17" s="97"/>
      <c r="F17" s="97"/>
      <c r="G17" s="97"/>
      <c r="H17" s="97"/>
      <c r="I17" s="97"/>
    </row>
    <row r="18" spans="1:9">
      <c r="A18" s="2"/>
      <c r="B18" s="2"/>
      <c r="C18" s="2"/>
      <c r="D18" s="2"/>
      <c r="E18" s="2"/>
      <c r="F18" s="2"/>
      <c r="G18" s="2"/>
      <c r="H18" s="2"/>
      <c r="I18" s="2"/>
    </row>
    <row r="19" spans="1:9" ht="111.75" customHeight="1">
      <c r="A19" s="98"/>
      <c r="B19" s="99"/>
      <c r="C19" s="99"/>
      <c r="D19" s="99"/>
      <c r="E19" s="99"/>
      <c r="F19" s="99"/>
      <c r="G19" s="99"/>
      <c r="H19" s="99"/>
      <c r="I19" s="99"/>
    </row>
    <row r="20" spans="1:9">
      <c r="A20" s="1"/>
      <c r="B20" s="1"/>
      <c r="C20" s="1"/>
      <c r="D20" s="1"/>
      <c r="E20" s="1"/>
      <c r="F20" s="1"/>
      <c r="G20" s="1"/>
      <c r="H20" s="1"/>
      <c r="I20" s="1"/>
    </row>
  </sheetData>
  <mergeCells count="8">
    <mergeCell ref="A15:I15"/>
    <mergeCell ref="A17:I17"/>
    <mergeCell ref="A19:I19"/>
    <mergeCell ref="A5:I5"/>
    <mergeCell ref="A7:I7"/>
    <mergeCell ref="A9:I9"/>
    <mergeCell ref="A11:I11"/>
    <mergeCell ref="A13:I13"/>
  </mergeCells>
  <pageMargins left="0.7" right="0.7" top="0.75" bottom="0.75" header="0.3" footer="0.3"/>
  <pageSetup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15D0-76FE-414A-BCD5-DC581F847581}">
  <sheetPr>
    <pageSetUpPr fitToPage="1"/>
  </sheetPr>
  <dimension ref="A1:K102"/>
  <sheetViews>
    <sheetView showGridLines="0" tabSelected="1" topLeftCell="A92" zoomScaleNormal="100" workbookViewId="0">
      <selection activeCell="K99" sqref="K99"/>
    </sheetView>
  </sheetViews>
  <sheetFormatPr defaultRowHeight="15"/>
  <cols>
    <col min="2" max="2" width="15.85546875" customWidth="1"/>
    <col min="3" max="3" width="40.7109375" bestFit="1" customWidth="1"/>
    <col min="4" max="4" width="22.5703125" style="55" customWidth="1"/>
    <col min="5" max="5" width="15.5703125" customWidth="1"/>
    <col min="6" max="6" width="12.5703125" bestFit="1" customWidth="1"/>
    <col min="7" max="7" width="26.28515625" bestFit="1" customWidth="1"/>
    <col min="8" max="8" width="13.140625" bestFit="1" customWidth="1"/>
    <col min="9" max="9" width="22.42578125" bestFit="1" customWidth="1"/>
    <col min="10" max="10" width="22.42578125" customWidth="1"/>
    <col min="11" max="11" width="20.85546875" customWidth="1"/>
  </cols>
  <sheetData>
    <row r="1" spans="1:11" ht="56.25" customHeight="1">
      <c r="A1" s="107" t="s">
        <v>8</v>
      </c>
      <c r="B1" s="108"/>
      <c r="C1" s="108"/>
      <c r="D1" s="108"/>
      <c r="E1" s="108"/>
      <c r="F1" s="108"/>
      <c r="G1" s="108"/>
      <c r="H1" s="108"/>
      <c r="I1" s="108"/>
      <c r="J1" s="108"/>
      <c r="K1" s="108"/>
    </row>
    <row r="2" spans="1:11">
      <c r="A2" s="109" t="s">
        <v>9</v>
      </c>
      <c r="B2" s="109"/>
      <c r="C2" s="109"/>
      <c r="D2" s="63"/>
      <c r="E2" s="10"/>
      <c r="F2" s="10"/>
      <c r="G2" s="10"/>
      <c r="H2" s="10"/>
      <c r="I2" s="10"/>
      <c r="J2" s="10"/>
      <c r="K2" s="10"/>
    </row>
    <row r="3" spans="1:11" ht="26.25">
      <c r="A3" s="110" t="s">
        <v>10</v>
      </c>
      <c r="B3" s="110"/>
      <c r="C3" s="110"/>
      <c r="D3" s="110"/>
      <c r="E3" s="104"/>
      <c r="F3" s="104"/>
      <c r="G3" s="104"/>
      <c r="H3" s="11"/>
      <c r="I3" s="54" t="s">
        <v>11</v>
      </c>
      <c r="J3" s="54" t="s">
        <v>12</v>
      </c>
      <c r="K3" s="54" t="s">
        <v>13</v>
      </c>
    </row>
    <row r="4" spans="1:11">
      <c r="A4" s="111" t="s">
        <v>14</v>
      </c>
      <c r="B4" s="111"/>
      <c r="C4" s="111"/>
      <c r="D4" s="111"/>
      <c r="E4" s="104"/>
      <c r="F4" s="104"/>
      <c r="G4" s="104"/>
      <c r="I4" s="56"/>
      <c r="J4" s="87">
        <f>I99</f>
        <v>0</v>
      </c>
      <c r="K4" s="78">
        <f>I99*$I$4</f>
        <v>0</v>
      </c>
    </row>
    <row r="5" spans="1:11">
      <c r="A5" s="12"/>
      <c r="B5" s="10"/>
      <c r="C5" s="10"/>
      <c r="D5" s="63"/>
      <c r="E5" s="10"/>
      <c r="F5" s="10"/>
      <c r="G5" s="13"/>
      <c r="H5" s="10"/>
      <c r="I5" s="10"/>
      <c r="J5" s="10"/>
      <c r="K5" s="10"/>
    </row>
    <row r="6" spans="1:11">
      <c r="A6" s="10"/>
      <c r="B6" s="10"/>
      <c r="C6" s="10"/>
      <c r="D6" s="63"/>
      <c r="E6" s="10"/>
      <c r="F6" s="10"/>
      <c r="G6" s="10"/>
      <c r="H6" s="10"/>
      <c r="I6" s="10"/>
      <c r="J6" s="10"/>
      <c r="K6" s="10"/>
    </row>
    <row r="7" spans="1:11" ht="15.75">
      <c r="A7" s="69" t="s">
        <v>15</v>
      </c>
      <c r="B7" s="10"/>
      <c r="C7" s="10"/>
      <c r="D7" s="63"/>
      <c r="E7" s="10"/>
      <c r="F7" s="10"/>
      <c r="G7" s="10"/>
      <c r="H7" s="10"/>
      <c r="I7" s="10"/>
      <c r="J7" s="10"/>
      <c r="K7" s="10"/>
    </row>
    <row r="8" spans="1:11" ht="15.75">
      <c r="A8" s="112" t="s">
        <v>16</v>
      </c>
      <c r="B8" s="112"/>
      <c r="C8" s="112"/>
      <c r="D8" s="112"/>
      <c r="E8" s="112"/>
      <c r="F8" s="34" t="s">
        <v>17</v>
      </c>
      <c r="G8" s="34" t="s">
        <v>18</v>
      </c>
      <c r="H8" s="34" t="s">
        <v>19</v>
      </c>
      <c r="I8" s="34" t="s">
        <v>20</v>
      </c>
      <c r="J8" s="82" t="s">
        <v>21</v>
      </c>
      <c r="K8" s="81" t="s">
        <v>22</v>
      </c>
    </row>
    <row r="9" spans="1:11">
      <c r="A9" s="18"/>
      <c r="B9" s="10"/>
      <c r="C9" s="10"/>
      <c r="D9" s="63"/>
      <c r="E9" s="10"/>
      <c r="F9" s="10"/>
      <c r="G9" s="10"/>
      <c r="H9" s="19"/>
      <c r="I9" s="21"/>
      <c r="J9" s="21"/>
      <c r="K9" s="22"/>
    </row>
    <row r="10" spans="1:11">
      <c r="A10" s="18"/>
      <c r="B10" s="10"/>
      <c r="C10" s="10"/>
      <c r="D10" s="63"/>
      <c r="E10" s="10"/>
      <c r="F10" s="10"/>
      <c r="G10" s="10"/>
      <c r="H10" s="19"/>
      <c r="I10" s="21"/>
      <c r="J10" s="21"/>
      <c r="K10" s="22"/>
    </row>
    <row r="11" spans="1:11">
      <c r="A11" s="23" t="s">
        <v>23</v>
      </c>
      <c r="B11" s="12" t="s">
        <v>24</v>
      </c>
      <c r="C11" s="76" t="s">
        <v>25</v>
      </c>
      <c r="D11" s="63"/>
      <c r="E11" s="10"/>
      <c r="F11" s="10"/>
      <c r="G11" s="10"/>
      <c r="H11" s="24"/>
      <c r="I11" s="21"/>
      <c r="J11" s="21"/>
      <c r="K11" s="22"/>
    </row>
    <row r="12" spans="1:11">
      <c r="A12" s="18"/>
      <c r="B12" s="10"/>
      <c r="C12" s="121"/>
      <c r="D12" s="121"/>
      <c r="E12" s="121"/>
      <c r="F12" s="10"/>
      <c r="G12" s="25"/>
      <c r="H12" s="26"/>
      <c r="I12" s="27"/>
      <c r="J12" s="27"/>
      <c r="K12" s="22"/>
    </row>
    <row r="13" spans="1:11">
      <c r="A13" s="18"/>
      <c r="B13" s="34"/>
      <c r="C13" s="34" t="s">
        <v>26</v>
      </c>
      <c r="D13" s="54" t="s">
        <v>27</v>
      </c>
      <c r="E13" s="34" t="s">
        <v>28</v>
      </c>
      <c r="F13" s="58" t="s">
        <v>29</v>
      </c>
      <c r="G13" s="79" t="s">
        <v>30</v>
      </c>
      <c r="H13" s="60" t="s">
        <v>19</v>
      </c>
      <c r="I13" s="27"/>
      <c r="J13" s="27"/>
      <c r="K13" s="22"/>
    </row>
    <row r="14" spans="1:11">
      <c r="A14" s="18"/>
      <c r="B14" s="57">
        <v>1</v>
      </c>
      <c r="C14" s="34"/>
      <c r="D14" s="54"/>
      <c r="E14" s="34"/>
      <c r="F14" s="34"/>
      <c r="G14" s="80"/>
      <c r="H14" s="61">
        <f>G14*F14</f>
        <v>0</v>
      </c>
      <c r="I14" s="27">
        <f>H14</f>
        <v>0</v>
      </c>
      <c r="J14" s="27"/>
      <c r="K14" s="22"/>
    </row>
    <row r="15" spans="1:11">
      <c r="B15" s="57">
        <v>2</v>
      </c>
      <c r="C15" s="34"/>
      <c r="D15" s="54"/>
      <c r="E15" s="34"/>
      <c r="F15" s="34"/>
      <c r="G15" s="80"/>
      <c r="H15" s="61">
        <f t="shared" ref="H15:H23" si="0">G15*F15</f>
        <v>0</v>
      </c>
      <c r="I15" s="27">
        <f t="shared" ref="I15:I23" si="1">H15</f>
        <v>0</v>
      </c>
      <c r="J15" s="27"/>
      <c r="K15" s="22"/>
    </row>
    <row r="16" spans="1:11">
      <c r="A16" s="18"/>
      <c r="B16" s="57">
        <v>3</v>
      </c>
      <c r="C16" s="34"/>
      <c r="D16" s="54"/>
      <c r="E16" s="34"/>
      <c r="F16" s="34"/>
      <c r="G16" s="80"/>
      <c r="H16" s="61">
        <f t="shared" si="0"/>
        <v>0</v>
      </c>
      <c r="I16" s="27">
        <f t="shared" si="1"/>
        <v>0</v>
      </c>
      <c r="J16" s="27"/>
      <c r="K16" s="22"/>
    </row>
    <row r="17" spans="1:11">
      <c r="A17" s="18"/>
      <c r="B17" s="57">
        <v>4</v>
      </c>
      <c r="C17" s="34"/>
      <c r="D17" s="54"/>
      <c r="E17" s="34"/>
      <c r="F17" s="34"/>
      <c r="G17" s="80"/>
      <c r="H17" s="61">
        <f t="shared" si="0"/>
        <v>0</v>
      </c>
      <c r="I17" s="27">
        <f t="shared" si="1"/>
        <v>0</v>
      </c>
      <c r="J17" s="27"/>
      <c r="K17" s="22"/>
    </row>
    <row r="18" spans="1:11">
      <c r="A18" s="18"/>
      <c r="B18" s="57">
        <v>5</v>
      </c>
      <c r="C18" s="34"/>
      <c r="D18" s="54"/>
      <c r="E18" s="34"/>
      <c r="F18" s="34"/>
      <c r="G18" s="80"/>
      <c r="H18" s="61">
        <f t="shared" si="0"/>
        <v>0</v>
      </c>
      <c r="I18" s="27">
        <f t="shared" si="1"/>
        <v>0</v>
      </c>
      <c r="J18" s="27"/>
      <c r="K18" s="22"/>
    </row>
    <row r="19" spans="1:11">
      <c r="A19" s="18"/>
      <c r="B19" s="57">
        <v>6</v>
      </c>
      <c r="C19" s="34"/>
      <c r="D19" s="54"/>
      <c r="E19" s="34"/>
      <c r="F19" s="34"/>
      <c r="G19" s="80"/>
      <c r="H19" s="61">
        <f t="shared" si="0"/>
        <v>0</v>
      </c>
      <c r="I19" s="27">
        <f t="shared" si="1"/>
        <v>0</v>
      </c>
      <c r="J19" s="27"/>
      <c r="K19" s="22"/>
    </row>
    <row r="20" spans="1:11">
      <c r="A20" s="18"/>
      <c r="B20" s="57">
        <v>7</v>
      </c>
      <c r="C20" s="34"/>
      <c r="D20" s="54"/>
      <c r="E20" s="34"/>
      <c r="F20" s="34"/>
      <c r="G20" s="80"/>
      <c r="H20" s="61">
        <f t="shared" si="0"/>
        <v>0</v>
      </c>
      <c r="I20" s="27">
        <f t="shared" si="1"/>
        <v>0</v>
      </c>
      <c r="J20" s="27"/>
      <c r="K20" s="22"/>
    </row>
    <row r="21" spans="1:11">
      <c r="A21" s="18"/>
      <c r="B21" s="57">
        <v>8</v>
      </c>
      <c r="C21" s="34"/>
      <c r="D21" s="54"/>
      <c r="E21" s="34"/>
      <c r="F21" s="34"/>
      <c r="G21" s="80"/>
      <c r="H21" s="61">
        <f t="shared" si="0"/>
        <v>0</v>
      </c>
      <c r="I21" s="27">
        <f t="shared" si="1"/>
        <v>0</v>
      </c>
      <c r="J21" s="27"/>
      <c r="K21" s="22"/>
    </row>
    <row r="22" spans="1:11">
      <c r="A22" s="18"/>
      <c r="B22" s="57">
        <v>9</v>
      </c>
      <c r="C22" s="34"/>
      <c r="D22" s="54"/>
      <c r="E22" s="34"/>
      <c r="F22" s="34"/>
      <c r="G22" s="80"/>
      <c r="H22" s="61">
        <f t="shared" si="0"/>
        <v>0</v>
      </c>
      <c r="I22" s="27">
        <f t="shared" si="1"/>
        <v>0</v>
      </c>
      <c r="J22" s="27"/>
      <c r="K22" s="22"/>
    </row>
    <row r="23" spans="1:11">
      <c r="A23" s="18"/>
      <c r="B23" s="57">
        <v>10</v>
      </c>
      <c r="C23" s="34"/>
      <c r="D23" s="54"/>
      <c r="E23" s="34"/>
      <c r="F23" s="34"/>
      <c r="G23" s="80"/>
      <c r="H23" s="61">
        <f t="shared" si="0"/>
        <v>0</v>
      </c>
      <c r="I23" s="27">
        <f t="shared" si="1"/>
        <v>0</v>
      </c>
      <c r="J23" s="27"/>
      <c r="K23" s="22"/>
    </row>
    <row r="24" spans="1:11">
      <c r="A24" s="29"/>
      <c r="B24" s="14"/>
      <c r="C24" s="14"/>
      <c r="D24" s="64"/>
      <c r="E24" s="14"/>
      <c r="F24" s="14"/>
      <c r="G24" s="14"/>
      <c r="H24" s="30"/>
      <c r="I24" s="31"/>
      <c r="J24" s="28"/>
      <c r="K24" s="22"/>
    </row>
    <row r="25" spans="1:11">
      <c r="A25" s="89" t="s">
        <v>31</v>
      </c>
      <c r="B25" s="39"/>
      <c r="C25" s="39"/>
      <c r="D25" s="39"/>
      <c r="E25" s="39"/>
      <c r="F25" s="39"/>
      <c r="G25" s="94" t="s">
        <v>19</v>
      </c>
      <c r="H25" s="92">
        <f>SUM(H14:H23)</f>
        <v>0</v>
      </c>
      <c r="I25" s="33">
        <f>SUM(I14:I23)</f>
        <v>0</v>
      </c>
      <c r="J25" s="49"/>
      <c r="K25" s="78">
        <f>I25*$I$4</f>
        <v>0</v>
      </c>
    </row>
    <row r="26" spans="1:11">
      <c r="A26" s="35"/>
      <c r="B26" s="10"/>
      <c r="C26" s="10"/>
      <c r="D26" s="63"/>
      <c r="E26" s="10"/>
      <c r="F26" s="10"/>
      <c r="G26" s="10"/>
      <c r="H26" s="26"/>
      <c r="I26" s="27"/>
      <c r="J26" s="27"/>
      <c r="K26" s="20"/>
    </row>
    <row r="27" spans="1:11">
      <c r="A27" s="23" t="s">
        <v>32</v>
      </c>
      <c r="B27" s="12" t="s">
        <v>33</v>
      </c>
      <c r="C27" s="10"/>
      <c r="D27" s="63"/>
      <c r="E27" s="10"/>
      <c r="F27" s="10"/>
      <c r="G27" s="10"/>
      <c r="H27" s="26"/>
      <c r="I27" s="28"/>
      <c r="J27" s="28"/>
      <c r="K27" s="22"/>
    </row>
    <row r="28" spans="1:11">
      <c r="A28" s="23"/>
      <c r="B28" s="12"/>
      <c r="C28" s="10"/>
      <c r="D28" s="63"/>
      <c r="E28" s="10"/>
      <c r="F28" s="10"/>
      <c r="G28" s="10"/>
      <c r="H28" s="26"/>
      <c r="I28" s="28"/>
      <c r="J28" s="28"/>
      <c r="K28" s="22"/>
    </row>
    <row r="29" spans="1:11">
      <c r="A29" s="18"/>
      <c r="B29" s="34"/>
      <c r="C29" s="34"/>
      <c r="D29" s="113" t="s">
        <v>34</v>
      </c>
      <c r="E29" s="113"/>
      <c r="F29" s="58" t="s">
        <v>17</v>
      </c>
      <c r="G29" s="59" t="s">
        <v>18</v>
      </c>
      <c r="H29" s="60" t="s">
        <v>19</v>
      </c>
      <c r="I29" s="28"/>
      <c r="J29" s="28"/>
      <c r="K29" s="22"/>
    </row>
    <row r="30" spans="1:11">
      <c r="A30" s="18"/>
      <c r="B30" s="70" t="s">
        <v>35</v>
      </c>
      <c r="C30" s="70" t="s">
        <v>36</v>
      </c>
      <c r="D30" s="105"/>
      <c r="E30" s="106"/>
      <c r="F30" s="34"/>
      <c r="G30" s="34"/>
      <c r="H30" s="61">
        <f t="shared" ref="H30:H38" si="2">G30*F30</f>
        <v>0</v>
      </c>
      <c r="I30" s="27">
        <f t="shared" ref="I30:I38" si="3">H30</f>
        <v>0</v>
      </c>
      <c r="J30" s="27"/>
      <c r="K30" s="22"/>
    </row>
    <row r="31" spans="1:11">
      <c r="A31" s="18"/>
      <c r="B31" s="70" t="s">
        <v>37</v>
      </c>
      <c r="C31" s="71" t="s">
        <v>38</v>
      </c>
      <c r="D31" s="105"/>
      <c r="E31" s="106"/>
      <c r="F31" s="34"/>
      <c r="G31" s="34"/>
      <c r="H31" s="61">
        <f t="shared" si="2"/>
        <v>0</v>
      </c>
      <c r="I31" s="27">
        <f t="shared" si="3"/>
        <v>0</v>
      </c>
      <c r="J31" s="27"/>
      <c r="K31" s="22"/>
    </row>
    <row r="32" spans="1:11">
      <c r="A32" s="18"/>
      <c r="B32" s="70" t="s">
        <v>39</v>
      </c>
      <c r="C32" s="70" t="s">
        <v>40</v>
      </c>
      <c r="D32" s="105"/>
      <c r="E32" s="106"/>
      <c r="F32" s="34"/>
      <c r="G32" s="34"/>
      <c r="H32" s="61">
        <f t="shared" si="2"/>
        <v>0</v>
      </c>
      <c r="I32" s="27">
        <f t="shared" si="3"/>
        <v>0</v>
      </c>
      <c r="J32" s="27"/>
      <c r="K32" s="22"/>
    </row>
    <row r="33" spans="1:11">
      <c r="A33" s="18"/>
      <c r="B33" s="70" t="s">
        <v>41</v>
      </c>
      <c r="C33" s="70" t="s">
        <v>42</v>
      </c>
      <c r="D33" s="105"/>
      <c r="E33" s="106"/>
      <c r="F33" s="34"/>
      <c r="G33" s="34"/>
      <c r="H33" s="61">
        <f t="shared" si="2"/>
        <v>0</v>
      </c>
      <c r="I33" s="27">
        <f t="shared" si="3"/>
        <v>0</v>
      </c>
      <c r="J33" s="27"/>
      <c r="K33" s="22"/>
    </row>
    <row r="34" spans="1:11">
      <c r="A34" s="18"/>
      <c r="B34" s="70" t="s">
        <v>43</v>
      </c>
      <c r="C34" s="70" t="s">
        <v>44</v>
      </c>
      <c r="D34" s="105"/>
      <c r="E34" s="106"/>
      <c r="F34" s="34"/>
      <c r="G34" s="34"/>
      <c r="H34" s="61">
        <f t="shared" si="2"/>
        <v>0</v>
      </c>
      <c r="I34" s="27">
        <f t="shared" si="3"/>
        <v>0</v>
      </c>
      <c r="J34" s="27"/>
      <c r="K34" s="22"/>
    </row>
    <row r="35" spans="1:11">
      <c r="A35" s="18"/>
      <c r="B35" s="70" t="s">
        <v>45</v>
      </c>
      <c r="C35" s="70" t="s">
        <v>46</v>
      </c>
      <c r="D35" s="105"/>
      <c r="E35" s="106"/>
      <c r="F35" s="34"/>
      <c r="G35" s="34"/>
      <c r="H35" s="61">
        <f t="shared" si="2"/>
        <v>0</v>
      </c>
      <c r="I35" s="27">
        <f t="shared" si="3"/>
        <v>0</v>
      </c>
      <c r="J35" s="27"/>
      <c r="K35" s="22"/>
    </row>
    <row r="36" spans="1:11">
      <c r="A36" s="18"/>
      <c r="B36" s="70" t="s">
        <v>47</v>
      </c>
      <c r="C36" s="70" t="s">
        <v>48</v>
      </c>
      <c r="D36" s="105"/>
      <c r="E36" s="106"/>
      <c r="F36" s="34"/>
      <c r="G36" s="34"/>
      <c r="H36" s="61">
        <f t="shared" si="2"/>
        <v>0</v>
      </c>
      <c r="I36" s="27">
        <f t="shared" si="3"/>
        <v>0</v>
      </c>
      <c r="J36" s="27"/>
      <c r="K36" s="22"/>
    </row>
    <row r="37" spans="1:11">
      <c r="A37" s="18"/>
      <c r="B37" s="70" t="s">
        <v>49</v>
      </c>
      <c r="C37" s="70" t="s">
        <v>50</v>
      </c>
      <c r="D37" s="105"/>
      <c r="E37" s="106"/>
      <c r="F37" s="34"/>
      <c r="G37" s="34"/>
      <c r="H37" s="61">
        <f t="shared" si="2"/>
        <v>0</v>
      </c>
      <c r="I37" s="27">
        <f t="shared" si="3"/>
        <v>0</v>
      </c>
      <c r="J37" s="27"/>
      <c r="K37" s="22"/>
    </row>
    <row r="38" spans="1:11">
      <c r="A38" s="18"/>
      <c r="B38" s="70" t="s">
        <v>51</v>
      </c>
      <c r="C38" s="70" t="s">
        <v>50</v>
      </c>
      <c r="D38" s="105"/>
      <c r="E38" s="106"/>
      <c r="F38" s="34"/>
      <c r="G38" s="34"/>
      <c r="H38" s="61">
        <f t="shared" si="2"/>
        <v>0</v>
      </c>
      <c r="I38" s="27">
        <f t="shared" si="3"/>
        <v>0</v>
      </c>
      <c r="J38" s="27"/>
      <c r="K38" s="22"/>
    </row>
    <row r="39" spans="1:11">
      <c r="A39" s="18"/>
      <c r="B39" s="70" t="s">
        <v>52</v>
      </c>
      <c r="C39" s="70" t="s">
        <v>50</v>
      </c>
      <c r="D39" s="105"/>
      <c r="E39" s="106"/>
      <c r="F39" s="34"/>
      <c r="G39" s="34"/>
      <c r="H39" s="56"/>
      <c r="I39" s="27">
        <f>H40</f>
        <v>0</v>
      </c>
      <c r="J39" s="27"/>
      <c r="K39" s="22"/>
    </row>
    <row r="40" spans="1:11">
      <c r="A40" s="18"/>
      <c r="B40" s="90"/>
      <c r="C40" s="90"/>
      <c r="D40" s="91"/>
      <c r="E40" s="91"/>
      <c r="F40" s="40"/>
      <c r="G40" s="40"/>
      <c r="H40" s="26"/>
      <c r="I40" s="72"/>
      <c r="J40" s="72"/>
      <c r="K40" s="22"/>
    </row>
    <row r="41" spans="1:11">
      <c r="A41" s="38" t="s">
        <v>53</v>
      </c>
      <c r="B41" s="39"/>
      <c r="C41" s="40"/>
      <c r="D41" s="66"/>
      <c r="E41" s="66"/>
      <c r="F41" s="66"/>
      <c r="G41" s="93" t="s">
        <v>19</v>
      </c>
      <c r="H41" s="92">
        <f>SUM(H30:H39)</f>
        <v>0</v>
      </c>
      <c r="I41" s="41">
        <f>SUM(I30:I39)</f>
        <v>0</v>
      </c>
      <c r="J41" s="41"/>
      <c r="K41" s="78">
        <f>I41*$I$4</f>
        <v>0</v>
      </c>
    </row>
    <row r="42" spans="1:11">
      <c r="A42" s="18"/>
      <c r="B42" s="36"/>
      <c r="C42" s="36"/>
      <c r="D42" s="65"/>
      <c r="E42" s="36"/>
      <c r="F42" s="10"/>
      <c r="G42" s="10"/>
      <c r="H42" s="26"/>
      <c r="I42" s="28"/>
      <c r="J42" s="28"/>
      <c r="K42" s="20"/>
    </row>
    <row r="43" spans="1:11" ht="34.9" customHeight="1">
      <c r="A43" s="23" t="s">
        <v>54</v>
      </c>
      <c r="B43" s="114" t="s">
        <v>55</v>
      </c>
      <c r="C43" s="114"/>
      <c r="D43" s="65"/>
      <c r="E43" s="36"/>
      <c r="F43" s="10"/>
      <c r="G43" s="10"/>
      <c r="H43" s="26"/>
      <c r="I43" s="28"/>
      <c r="J43" s="28"/>
      <c r="K43" s="22"/>
    </row>
    <row r="44" spans="1:11">
      <c r="A44" s="18"/>
      <c r="B44" s="36"/>
      <c r="C44" s="36"/>
      <c r="D44" s="65"/>
      <c r="E44" s="36"/>
      <c r="H44" s="83"/>
      <c r="I44" s="62"/>
      <c r="J44" s="62"/>
      <c r="K44" s="22"/>
    </row>
    <row r="45" spans="1:11">
      <c r="A45" s="18"/>
      <c r="B45" s="36" t="s">
        <v>35</v>
      </c>
      <c r="C45" s="70" t="s">
        <v>56</v>
      </c>
      <c r="D45" s="105" t="s">
        <v>34</v>
      </c>
      <c r="E45" s="106"/>
      <c r="F45" s="58" t="s">
        <v>17</v>
      </c>
      <c r="G45" s="59" t="s">
        <v>18</v>
      </c>
      <c r="H45" s="60" t="s">
        <v>19</v>
      </c>
      <c r="I45" s="62"/>
      <c r="J45" s="62"/>
      <c r="K45" s="22"/>
    </row>
    <row r="46" spans="1:11">
      <c r="A46" s="18"/>
      <c r="B46" s="36"/>
      <c r="C46" s="71" t="s">
        <v>57</v>
      </c>
      <c r="D46" s="105"/>
      <c r="E46" s="106"/>
      <c r="F46" s="34"/>
      <c r="G46" s="34"/>
      <c r="H46" s="61">
        <f t="shared" ref="H46:H54" si="4">G46*F46</f>
        <v>0</v>
      </c>
      <c r="I46" s="72">
        <f>H46</f>
        <v>0</v>
      </c>
      <c r="J46" s="72"/>
      <c r="K46" s="22"/>
    </row>
    <row r="47" spans="1:11" ht="26.25">
      <c r="A47" s="18"/>
      <c r="B47" s="36"/>
      <c r="C47" s="71" t="s">
        <v>58</v>
      </c>
      <c r="D47" s="105"/>
      <c r="E47" s="106"/>
      <c r="F47" s="34"/>
      <c r="G47" s="34"/>
      <c r="H47" s="61">
        <f t="shared" si="4"/>
        <v>0</v>
      </c>
      <c r="I47" s="72">
        <f t="shared" ref="I47:I54" si="5">H47</f>
        <v>0</v>
      </c>
      <c r="J47" s="72"/>
      <c r="K47" s="22"/>
    </row>
    <row r="48" spans="1:11">
      <c r="A48" s="18"/>
      <c r="B48" s="36"/>
      <c r="C48" s="71" t="s">
        <v>38</v>
      </c>
      <c r="D48" s="105"/>
      <c r="E48" s="106"/>
      <c r="F48" s="34"/>
      <c r="G48" s="34"/>
      <c r="H48" s="61">
        <f t="shared" si="4"/>
        <v>0</v>
      </c>
      <c r="I48" s="72">
        <f t="shared" si="5"/>
        <v>0</v>
      </c>
      <c r="J48" s="72"/>
      <c r="K48" s="22"/>
    </row>
    <row r="49" spans="1:11">
      <c r="A49" s="18"/>
      <c r="B49" s="36"/>
      <c r="C49" s="71" t="s">
        <v>59</v>
      </c>
      <c r="D49" s="105"/>
      <c r="E49" s="106"/>
      <c r="F49" s="34"/>
      <c r="G49" s="34"/>
      <c r="H49" s="61">
        <f t="shared" si="4"/>
        <v>0</v>
      </c>
      <c r="I49" s="72">
        <f t="shared" si="5"/>
        <v>0</v>
      </c>
      <c r="J49" s="72"/>
      <c r="K49" s="22"/>
    </row>
    <row r="50" spans="1:11">
      <c r="A50" s="18"/>
      <c r="B50" s="36"/>
      <c r="C50" s="71" t="s">
        <v>50</v>
      </c>
      <c r="D50" s="105"/>
      <c r="E50" s="106"/>
      <c r="F50" s="34"/>
      <c r="G50" s="34"/>
      <c r="H50" s="61">
        <f t="shared" si="4"/>
        <v>0</v>
      </c>
      <c r="I50" s="72">
        <f t="shared" si="5"/>
        <v>0</v>
      </c>
      <c r="J50" s="72"/>
      <c r="K50" s="22"/>
    </row>
    <row r="51" spans="1:11">
      <c r="A51" s="18"/>
      <c r="B51" s="36"/>
      <c r="C51" s="71" t="s">
        <v>50</v>
      </c>
      <c r="D51" s="105"/>
      <c r="E51" s="106"/>
      <c r="F51" s="34"/>
      <c r="G51" s="34"/>
      <c r="H51" s="61">
        <f t="shared" si="4"/>
        <v>0</v>
      </c>
      <c r="I51" s="72">
        <f t="shared" si="5"/>
        <v>0</v>
      </c>
      <c r="J51" s="72"/>
      <c r="K51" s="22"/>
    </row>
    <row r="52" spans="1:11">
      <c r="A52" s="18"/>
      <c r="B52" s="36"/>
      <c r="C52" s="71" t="s">
        <v>50</v>
      </c>
      <c r="D52" s="105"/>
      <c r="E52" s="106"/>
      <c r="F52" s="34"/>
      <c r="G52" s="34"/>
      <c r="H52" s="61">
        <f t="shared" si="4"/>
        <v>0</v>
      </c>
      <c r="I52" s="72">
        <f t="shared" si="5"/>
        <v>0</v>
      </c>
      <c r="J52" s="72"/>
      <c r="K52" s="22"/>
    </row>
    <row r="53" spans="1:11">
      <c r="A53" s="18"/>
      <c r="B53" s="36"/>
      <c r="C53" s="71" t="s">
        <v>50</v>
      </c>
      <c r="D53" s="105"/>
      <c r="E53" s="106"/>
      <c r="F53" s="34"/>
      <c r="G53" s="34"/>
      <c r="H53" s="61">
        <f t="shared" si="4"/>
        <v>0</v>
      </c>
      <c r="I53" s="72">
        <f t="shared" si="5"/>
        <v>0</v>
      </c>
      <c r="J53" s="72"/>
      <c r="K53" s="22"/>
    </row>
    <row r="54" spans="1:11">
      <c r="A54" s="18"/>
      <c r="B54" s="36"/>
      <c r="C54" s="71" t="s">
        <v>50</v>
      </c>
      <c r="D54" s="105"/>
      <c r="E54" s="106"/>
      <c r="F54" s="34"/>
      <c r="G54" s="34"/>
      <c r="H54" s="61">
        <f t="shared" si="4"/>
        <v>0</v>
      </c>
      <c r="I54" s="72">
        <f t="shared" si="5"/>
        <v>0</v>
      </c>
      <c r="J54" s="72"/>
      <c r="K54" s="22"/>
    </row>
    <row r="55" spans="1:11">
      <c r="A55" s="18"/>
      <c r="B55" s="36"/>
      <c r="C55" s="77"/>
      <c r="D55" s="65"/>
      <c r="E55" s="36"/>
      <c r="F55" s="10"/>
      <c r="G55" s="10"/>
      <c r="H55" s="26"/>
      <c r="I55" s="28"/>
      <c r="J55" s="28"/>
      <c r="K55" s="22"/>
    </row>
    <row r="56" spans="1:11">
      <c r="A56" s="115" t="s">
        <v>60</v>
      </c>
      <c r="B56" s="115"/>
      <c r="C56" s="115"/>
      <c r="D56" s="115"/>
      <c r="E56" s="115"/>
      <c r="F56" s="116"/>
      <c r="G56" s="93" t="s">
        <v>19</v>
      </c>
      <c r="H56" s="92">
        <f>SUM(H46:H54)</f>
        <v>0</v>
      </c>
      <c r="I56" s="41">
        <f>SUM(I46:I54)</f>
        <v>0</v>
      </c>
      <c r="J56" s="41"/>
      <c r="K56" s="78">
        <f>I56*$I$4</f>
        <v>0</v>
      </c>
    </row>
    <row r="57" spans="1:11">
      <c r="A57" s="18"/>
      <c r="B57" s="10"/>
      <c r="C57" s="10"/>
      <c r="D57" s="63"/>
      <c r="E57" s="10"/>
      <c r="F57" s="10"/>
      <c r="G57" s="10"/>
      <c r="H57" s="26"/>
      <c r="I57" s="28"/>
      <c r="J57" s="28"/>
      <c r="K57" s="20"/>
    </row>
    <row r="58" spans="1:11">
      <c r="B58" s="36"/>
      <c r="C58" s="36"/>
      <c r="D58" s="65"/>
      <c r="E58" s="36"/>
      <c r="I58" s="28"/>
      <c r="J58" s="28"/>
      <c r="K58" s="22"/>
    </row>
    <row r="59" spans="1:11">
      <c r="A59" s="23" t="s">
        <v>61</v>
      </c>
      <c r="B59" s="73" t="s">
        <v>62</v>
      </c>
      <c r="C59" s="34"/>
      <c r="D59" s="102" t="s">
        <v>34</v>
      </c>
      <c r="E59" s="103"/>
      <c r="F59" s="58" t="s">
        <v>17</v>
      </c>
      <c r="G59" s="59" t="s">
        <v>18</v>
      </c>
      <c r="H59" s="60" t="s">
        <v>19</v>
      </c>
      <c r="I59" s="28"/>
      <c r="J59" s="28"/>
      <c r="K59" s="22"/>
    </row>
    <row r="60" spans="1:11">
      <c r="A60" s="18"/>
      <c r="B60" s="70" t="s">
        <v>35</v>
      </c>
      <c r="C60" s="70" t="s">
        <v>63</v>
      </c>
      <c r="D60" s="102"/>
      <c r="E60" s="103"/>
      <c r="F60" s="34"/>
      <c r="G60" s="34"/>
      <c r="H60" s="61">
        <f t="shared" ref="H60:H68" si="6">G60*F60</f>
        <v>0</v>
      </c>
      <c r="I60" s="28"/>
      <c r="J60" s="28"/>
      <c r="K60" s="22"/>
    </row>
    <row r="61" spans="1:11">
      <c r="A61" s="18"/>
      <c r="B61" s="70" t="s">
        <v>37</v>
      </c>
      <c r="C61" s="70" t="s">
        <v>64</v>
      </c>
      <c r="D61" s="102"/>
      <c r="E61" s="103"/>
      <c r="F61" s="34"/>
      <c r="G61" s="34"/>
      <c r="H61" s="61">
        <f t="shared" si="6"/>
        <v>0</v>
      </c>
      <c r="I61" s="27">
        <f>H61</f>
        <v>0</v>
      </c>
      <c r="J61" s="27"/>
      <c r="K61" s="22"/>
    </row>
    <row r="62" spans="1:11">
      <c r="A62" s="18"/>
      <c r="B62" s="70" t="s">
        <v>39</v>
      </c>
      <c r="C62" s="70" t="s">
        <v>65</v>
      </c>
      <c r="D62" s="102"/>
      <c r="E62" s="103"/>
      <c r="F62" s="34"/>
      <c r="G62" s="34"/>
      <c r="H62" s="61">
        <f t="shared" si="6"/>
        <v>0</v>
      </c>
      <c r="I62" s="27">
        <f t="shared" ref="I62:I68" si="7">H62</f>
        <v>0</v>
      </c>
      <c r="J62" s="27"/>
      <c r="K62" s="22"/>
    </row>
    <row r="63" spans="1:11">
      <c r="A63" s="18"/>
      <c r="B63" s="70" t="s">
        <v>41</v>
      </c>
      <c r="C63" s="70"/>
      <c r="D63" s="102"/>
      <c r="E63" s="103"/>
      <c r="F63" s="34"/>
      <c r="G63" s="34"/>
      <c r="H63" s="61">
        <f t="shared" si="6"/>
        <v>0</v>
      </c>
      <c r="I63" s="27">
        <f t="shared" si="7"/>
        <v>0</v>
      </c>
      <c r="J63" s="27"/>
      <c r="K63" s="22"/>
    </row>
    <row r="64" spans="1:11">
      <c r="A64" s="18"/>
      <c r="B64" s="70" t="s">
        <v>43</v>
      </c>
      <c r="C64" s="70"/>
      <c r="D64" s="102"/>
      <c r="E64" s="103"/>
      <c r="F64" s="34"/>
      <c r="G64" s="34"/>
      <c r="H64" s="61">
        <f t="shared" si="6"/>
        <v>0</v>
      </c>
      <c r="I64" s="27">
        <f t="shared" si="7"/>
        <v>0</v>
      </c>
      <c r="J64" s="27"/>
      <c r="K64" s="22"/>
    </row>
    <row r="65" spans="1:11">
      <c r="A65" s="18"/>
      <c r="B65" s="70" t="s">
        <v>45</v>
      </c>
      <c r="C65" s="70"/>
      <c r="D65" s="102"/>
      <c r="E65" s="103"/>
      <c r="F65" s="34"/>
      <c r="G65" s="34"/>
      <c r="H65" s="61">
        <f t="shared" si="6"/>
        <v>0</v>
      </c>
      <c r="I65" s="27">
        <f t="shared" si="7"/>
        <v>0</v>
      </c>
      <c r="J65" s="27"/>
      <c r="K65" s="22"/>
    </row>
    <row r="66" spans="1:11">
      <c r="A66" s="18"/>
      <c r="B66" s="70" t="s">
        <v>66</v>
      </c>
      <c r="C66" s="70"/>
      <c r="D66" s="102"/>
      <c r="E66" s="103"/>
      <c r="F66" s="34"/>
      <c r="G66" s="34"/>
      <c r="H66" s="61">
        <f t="shared" si="6"/>
        <v>0</v>
      </c>
      <c r="I66" s="27">
        <f t="shared" si="7"/>
        <v>0</v>
      </c>
      <c r="J66" s="27"/>
      <c r="K66" s="22"/>
    </row>
    <row r="67" spans="1:11">
      <c r="A67" s="18"/>
      <c r="B67" s="70" t="s">
        <v>47</v>
      </c>
      <c r="C67" s="70"/>
      <c r="D67" s="102"/>
      <c r="E67" s="103"/>
      <c r="F67" s="34"/>
      <c r="G67" s="34"/>
      <c r="H67" s="61">
        <f t="shared" si="6"/>
        <v>0</v>
      </c>
      <c r="I67" s="27">
        <f t="shared" si="7"/>
        <v>0</v>
      </c>
      <c r="J67" s="27"/>
      <c r="K67" s="22"/>
    </row>
    <row r="68" spans="1:11">
      <c r="A68" s="18"/>
      <c r="B68" s="70" t="s">
        <v>49</v>
      </c>
      <c r="C68" s="70"/>
      <c r="D68" s="102"/>
      <c r="E68" s="103"/>
      <c r="F68" s="34"/>
      <c r="G68" s="34"/>
      <c r="H68" s="61">
        <f t="shared" si="6"/>
        <v>0</v>
      </c>
      <c r="I68" s="27">
        <f t="shared" si="7"/>
        <v>0</v>
      </c>
      <c r="J68" s="27"/>
      <c r="K68" s="22"/>
    </row>
    <row r="69" spans="1:11">
      <c r="A69" s="18"/>
      <c r="B69" s="36"/>
      <c r="C69" s="36"/>
      <c r="D69" s="65"/>
      <c r="E69" s="36"/>
      <c r="F69" s="10"/>
      <c r="G69" s="10"/>
      <c r="H69" s="26"/>
      <c r="I69" s="28"/>
      <c r="J69" s="28"/>
      <c r="K69" s="22"/>
    </row>
    <row r="70" spans="1:11">
      <c r="A70" s="38" t="s">
        <v>67</v>
      </c>
      <c r="B70" s="40"/>
      <c r="C70" s="40"/>
      <c r="D70" s="66"/>
      <c r="E70" s="66"/>
      <c r="F70" s="66"/>
      <c r="G70" s="93" t="s">
        <v>19</v>
      </c>
      <c r="H70" s="92">
        <f>SUM(H60:H68)</f>
        <v>0</v>
      </c>
      <c r="I70" s="49">
        <f>SUM(I60:I68)</f>
        <v>0</v>
      </c>
      <c r="J70" s="49"/>
      <c r="K70" s="78">
        <f>I70*$I$4</f>
        <v>0</v>
      </c>
    </row>
    <row r="71" spans="1:11">
      <c r="A71" s="50"/>
      <c r="B71" s="46"/>
      <c r="C71" s="46"/>
      <c r="D71" s="67"/>
      <c r="E71" s="46"/>
      <c r="F71" s="46"/>
      <c r="G71" s="46"/>
      <c r="H71" s="47"/>
      <c r="I71" s="48"/>
      <c r="J71" s="48"/>
      <c r="K71" s="20"/>
    </row>
    <row r="72" spans="1:11">
      <c r="A72" s="74"/>
      <c r="B72" s="10"/>
      <c r="C72" s="10"/>
      <c r="D72" s="63"/>
      <c r="E72" s="10"/>
      <c r="I72" s="28"/>
      <c r="J72" s="28"/>
      <c r="K72" s="22"/>
    </row>
    <row r="73" spans="1:11">
      <c r="A73" s="23" t="s">
        <v>68</v>
      </c>
      <c r="B73" s="73" t="s">
        <v>69</v>
      </c>
      <c r="C73" s="34"/>
      <c r="D73" s="102" t="s">
        <v>34</v>
      </c>
      <c r="E73" s="103"/>
      <c r="F73" s="58" t="s">
        <v>17</v>
      </c>
      <c r="G73" s="59" t="s">
        <v>18</v>
      </c>
      <c r="H73" s="60" t="s">
        <v>19</v>
      </c>
      <c r="I73" s="28"/>
      <c r="J73" s="28"/>
      <c r="K73" s="22"/>
    </row>
    <row r="74" spans="1:11">
      <c r="A74" s="18"/>
      <c r="B74" s="70" t="s">
        <v>35</v>
      </c>
      <c r="C74" s="34"/>
      <c r="D74" s="102"/>
      <c r="E74" s="103"/>
      <c r="F74" s="34"/>
      <c r="G74" s="34"/>
      <c r="H74" s="61">
        <f t="shared" ref="H74:H82" si="8">G74*F74</f>
        <v>0</v>
      </c>
      <c r="I74" s="27">
        <f>H74</f>
        <v>0</v>
      </c>
      <c r="J74" s="28"/>
      <c r="K74" s="22"/>
    </row>
    <row r="75" spans="1:11">
      <c r="A75" s="18"/>
      <c r="B75" s="70" t="s">
        <v>37</v>
      </c>
      <c r="C75" s="70"/>
      <c r="D75" s="102"/>
      <c r="E75" s="103"/>
      <c r="F75" s="34"/>
      <c r="G75" s="34"/>
      <c r="H75" s="61">
        <f t="shared" si="8"/>
        <v>0</v>
      </c>
      <c r="I75" s="27">
        <f>H75</f>
        <v>0</v>
      </c>
      <c r="J75" s="27"/>
      <c r="K75" s="22"/>
    </row>
    <row r="76" spans="1:11">
      <c r="A76" s="18"/>
      <c r="B76" s="70" t="s">
        <v>39</v>
      </c>
      <c r="C76" s="70"/>
      <c r="D76" s="102"/>
      <c r="E76" s="103"/>
      <c r="F76" s="34"/>
      <c r="G76" s="34"/>
      <c r="H76" s="61">
        <f t="shared" si="8"/>
        <v>0</v>
      </c>
      <c r="I76" s="27">
        <f t="shared" ref="I76:I82" si="9">H76</f>
        <v>0</v>
      </c>
      <c r="J76" s="27"/>
      <c r="K76" s="22"/>
    </row>
    <row r="77" spans="1:11">
      <c r="A77" s="18"/>
      <c r="B77" s="70" t="s">
        <v>41</v>
      </c>
      <c r="C77" s="70"/>
      <c r="D77" s="102"/>
      <c r="E77" s="103"/>
      <c r="F77" s="34"/>
      <c r="G77" s="34"/>
      <c r="H77" s="61">
        <f t="shared" si="8"/>
        <v>0</v>
      </c>
      <c r="I77" s="27">
        <f t="shared" si="9"/>
        <v>0</v>
      </c>
      <c r="J77" s="27"/>
      <c r="K77" s="22"/>
    </row>
    <row r="78" spans="1:11">
      <c r="A78" s="18"/>
      <c r="B78" s="70" t="s">
        <v>43</v>
      </c>
      <c r="C78" s="70"/>
      <c r="D78" s="102"/>
      <c r="E78" s="103"/>
      <c r="F78" s="34"/>
      <c r="G78" s="34"/>
      <c r="H78" s="61">
        <f t="shared" si="8"/>
        <v>0</v>
      </c>
      <c r="I78" s="27">
        <f t="shared" si="9"/>
        <v>0</v>
      </c>
      <c r="J78" s="27"/>
      <c r="K78" s="22"/>
    </row>
    <row r="79" spans="1:11">
      <c r="A79" s="18"/>
      <c r="B79" s="70" t="s">
        <v>45</v>
      </c>
      <c r="C79" s="70"/>
      <c r="D79" s="102"/>
      <c r="E79" s="103"/>
      <c r="F79" s="34"/>
      <c r="G79" s="34"/>
      <c r="H79" s="61">
        <f t="shared" si="8"/>
        <v>0</v>
      </c>
      <c r="I79" s="27">
        <f t="shared" si="9"/>
        <v>0</v>
      </c>
      <c r="J79" s="27"/>
      <c r="K79" s="22"/>
    </row>
    <row r="80" spans="1:11">
      <c r="A80" s="18"/>
      <c r="B80" s="70" t="s">
        <v>66</v>
      </c>
      <c r="C80" s="70"/>
      <c r="D80" s="102"/>
      <c r="E80" s="103"/>
      <c r="F80" s="34"/>
      <c r="G80" s="34"/>
      <c r="H80" s="61">
        <f t="shared" si="8"/>
        <v>0</v>
      </c>
      <c r="I80" s="27">
        <f t="shared" si="9"/>
        <v>0</v>
      </c>
      <c r="J80" s="27"/>
      <c r="K80" s="22"/>
    </row>
    <row r="81" spans="1:11">
      <c r="A81" s="18"/>
      <c r="B81" s="70" t="s">
        <v>47</v>
      </c>
      <c r="C81" s="70"/>
      <c r="D81" s="102"/>
      <c r="E81" s="103"/>
      <c r="F81" s="34"/>
      <c r="G81" s="34"/>
      <c r="H81" s="61">
        <f t="shared" si="8"/>
        <v>0</v>
      </c>
      <c r="I81" s="27">
        <f t="shared" si="9"/>
        <v>0</v>
      </c>
      <c r="J81" s="27"/>
      <c r="K81" s="22"/>
    </row>
    <row r="82" spans="1:11">
      <c r="A82" s="18"/>
      <c r="B82" s="70" t="s">
        <v>49</v>
      </c>
      <c r="C82" s="70"/>
      <c r="D82" s="102"/>
      <c r="E82" s="103"/>
      <c r="F82" s="34"/>
      <c r="G82" s="34"/>
      <c r="H82" s="61">
        <f t="shared" si="8"/>
        <v>0</v>
      </c>
      <c r="I82" s="27">
        <f t="shared" si="9"/>
        <v>0</v>
      </c>
      <c r="J82" s="27"/>
      <c r="K82" s="22"/>
    </row>
    <row r="83" spans="1:11">
      <c r="A83" s="18"/>
      <c r="B83" s="36"/>
      <c r="C83" s="36"/>
      <c r="D83" s="65"/>
      <c r="E83" s="36"/>
      <c r="F83" s="10"/>
      <c r="G83" s="10"/>
      <c r="H83" s="26"/>
      <c r="I83" s="28"/>
      <c r="J83" s="28"/>
      <c r="K83" s="22"/>
    </row>
    <row r="84" spans="1:11">
      <c r="A84" s="38" t="s">
        <v>70</v>
      </c>
      <c r="B84" s="40"/>
      <c r="C84" s="40"/>
      <c r="D84" s="66"/>
      <c r="E84" s="66"/>
      <c r="F84" s="66"/>
      <c r="G84" s="93" t="s">
        <v>19</v>
      </c>
      <c r="H84" s="92">
        <f>SUM(H74:H82)</f>
        <v>0</v>
      </c>
      <c r="I84" s="49">
        <f>SUM(I74:I82)</f>
        <v>0</v>
      </c>
      <c r="J84" s="49"/>
      <c r="K84" s="78">
        <f>I84*$I$4</f>
        <v>0</v>
      </c>
    </row>
    <row r="85" spans="1:11">
      <c r="A85" s="18"/>
      <c r="B85" s="10"/>
      <c r="C85" s="10"/>
      <c r="D85" s="63"/>
      <c r="E85" s="10"/>
      <c r="F85" s="10"/>
      <c r="G85" s="10"/>
      <c r="H85" s="26"/>
      <c r="I85" s="28"/>
      <c r="J85" s="28"/>
      <c r="K85" s="20"/>
    </row>
    <row r="86" spans="1:11" ht="39.75" customHeight="1">
      <c r="A86" s="23" t="s">
        <v>71</v>
      </c>
      <c r="B86" s="119" t="s">
        <v>72</v>
      </c>
      <c r="C86" s="120"/>
      <c r="D86" s="102" t="s">
        <v>34</v>
      </c>
      <c r="E86" s="103"/>
      <c r="F86" s="58" t="s">
        <v>17</v>
      </c>
      <c r="G86" s="59" t="s">
        <v>18</v>
      </c>
      <c r="H86" s="60" t="s">
        <v>19</v>
      </c>
      <c r="I86" s="28"/>
      <c r="J86" s="28"/>
      <c r="K86" s="22"/>
    </row>
    <row r="87" spans="1:11">
      <c r="A87" s="18"/>
      <c r="B87" s="70" t="s">
        <v>35</v>
      </c>
      <c r="C87" s="34"/>
      <c r="D87" s="102"/>
      <c r="E87" s="103"/>
      <c r="F87" s="34"/>
      <c r="G87" s="34"/>
      <c r="H87" s="61">
        <f t="shared" ref="H87:H95" si="10">G87*F87</f>
        <v>0</v>
      </c>
      <c r="I87" s="27">
        <f>H87</f>
        <v>0</v>
      </c>
      <c r="J87" s="28"/>
      <c r="K87" s="22"/>
    </row>
    <row r="88" spans="1:11">
      <c r="A88" s="18"/>
      <c r="B88" s="70" t="s">
        <v>37</v>
      </c>
      <c r="C88" s="70"/>
      <c r="D88" s="102"/>
      <c r="E88" s="103"/>
      <c r="F88" s="34"/>
      <c r="G88" s="34"/>
      <c r="H88" s="61">
        <f t="shared" si="10"/>
        <v>0</v>
      </c>
      <c r="I88" s="27">
        <f>H88</f>
        <v>0</v>
      </c>
      <c r="J88" s="27"/>
      <c r="K88" s="22"/>
    </row>
    <row r="89" spans="1:11">
      <c r="A89" s="18"/>
      <c r="B89" s="70" t="s">
        <v>39</v>
      </c>
      <c r="C89" s="70"/>
      <c r="D89" s="102"/>
      <c r="E89" s="103"/>
      <c r="F89" s="34"/>
      <c r="G89" s="34"/>
      <c r="H89" s="61">
        <f t="shared" si="10"/>
        <v>0</v>
      </c>
      <c r="I89" s="27">
        <f t="shared" ref="I89:I95" si="11">H89</f>
        <v>0</v>
      </c>
      <c r="J89" s="27"/>
      <c r="K89" s="22"/>
    </row>
    <row r="90" spans="1:11">
      <c r="A90" s="18"/>
      <c r="B90" s="70" t="s">
        <v>41</v>
      </c>
      <c r="C90" s="70"/>
      <c r="D90" s="102"/>
      <c r="E90" s="103"/>
      <c r="F90" s="34"/>
      <c r="G90" s="34"/>
      <c r="H90" s="61">
        <f t="shared" si="10"/>
        <v>0</v>
      </c>
      <c r="I90" s="27">
        <f t="shared" si="11"/>
        <v>0</v>
      </c>
      <c r="J90" s="27"/>
      <c r="K90" s="22"/>
    </row>
    <row r="91" spans="1:11">
      <c r="A91" s="18"/>
      <c r="B91" s="70" t="s">
        <v>43</v>
      </c>
      <c r="C91" s="70"/>
      <c r="D91" s="102"/>
      <c r="E91" s="103"/>
      <c r="F91" s="34"/>
      <c r="G91" s="34"/>
      <c r="H91" s="61">
        <f t="shared" si="10"/>
        <v>0</v>
      </c>
      <c r="I91" s="27">
        <f t="shared" si="11"/>
        <v>0</v>
      </c>
      <c r="J91" s="27"/>
      <c r="K91" s="22"/>
    </row>
    <row r="92" spans="1:11">
      <c r="A92" s="18"/>
      <c r="B92" s="70" t="s">
        <v>45</v>
      </c>
      <c r="C92" s="70"/>
      <c r="D92" s="102"/>
      <c r="E92" s="103"/>
      <c r="F92" s="34"/>
      <c r="G92" s="34"/>
      <c r="H92" s="61">
        <f t="shared" si="10"/>
        <v>0</v>
      </c>
      <c r="I92" s="27">
        <f t="shared" si="11"/>
        <v>0</v>
      </c>
      <c r="J92" s="27"/>
      <c r="K92" s="22"/>
    </row>
    <row r="93" spans="1:11">
      <c r="A93" s="18"/>
      <c r="B93" s="70" t="s">
        <v>66</v>
      </c>
      <c r="C93" s="70"/>
      <c r="D93" s="102"/>
      <c r="E93" s="103"/>
      <c r="F93" s="34"/>
      <c r="G93" s="34"/>
      <c r="H93" s="61">
        <f t="shared" si="10"/>
        <v>0</v>
      </c>
      <c r="I93" s="27">
        <f t="shared" si="11"/>
        <v>0</v>
      </c>
      <c r="J93" s="27"/>
      <c r="K93" s="22"/>
    </row>
    <row r="94" spans="1:11">
      <c r="A94" s="18"/>
      <c r="B94" s="70" t="s">
        <v>47</v>
      </c>
      <c r="C94" s="70"/>
      <c r="D94" s="102"/>
      <c r="E94" s="103"/>
      <c r="F94" s="34"/>
      <c r="G94" s="34"/>
      <c r="H94" s="61">
        <f t="shared" si="10"/>
        <v>0</v>
      </c>
      <c r="I94" s="27">
        <f t="shared" si="11"/>
        <v>0</v>
      </c>
      <c r="J94" s="27"/>
      <c r="K94" s="22"/>
    </row>
    <row r="95" spans="1:11">
      <c r="A95" s="18"/>
      <c r="B95" s="70" t="s">
        <v>49</v>
      </c>
      <c r="C95" s="70"/>
      <c r="D95" s="102"/>
      <c r="E95" s="103"/>
      <c r="F95" s="34"/>
      <c r="G95" s="34"/>
      <c r="H95" s="61">
        <f t="shared" si="10"/>
        <v>0</v>
      </c>
      <c r="I95" s="27">
        <f t="shared" si="11"/>
        <v>0</v>
      </c>
      <c r="J95" s="27"/>
      <c r="K95" s="22"/>
    </row>
    <row r="96" spans="1:11">
      <c r="A96" s="18"/>
      <c r="B96" s="36"/>
      <c r="C96" s="36"/>
      <c r="D96" s="88"/>
      <c r="E96" s="88"/>
      <c r="F96" s="10"/>
      <c r="G96" s="10"/>
      <c r="H96" s="26"/>
      <c r="I96" s="27"/>
      <c r="J96" s="27"/>
      <c r="K96" s="22"/>
    </row>
    <row r="97" spans="1:11">
      <c r="A97" s="38" t="s">
        <v>73</v>
      </c>
      <c r="B97" s="40"/>
      <c r="C97" s="40"/>
      <c r="D97" s="66"/>
      <c r="E97" s="66"/>
      <c r="F97" s="66"/>
      <c r="G97" s="93" t="s">
        <v>19</v>
      </c>
      <c r="H97" s="95"/>
      <c r="I97" s="49">
        <f>SUM(I87:I95)</f>
        <v>0</v>
      </c>
      <c r="J97" s="49"/>
      <c r="K97" s="78">
        <f>I97*$I$4</f>
        <v>0</v>
      </c>
    </row>
    <row r="98" spans="1:11">
      <c r="A98" s="18"/>
      <c r="B98" s="36"/>
      <c r="C98" s="36"/>
      <c r="D98" s="65"/>
      <c r="E98" s="36"/>
      <c r="F98" s="10"/>
      <c r="G98" s="10"/>
      <c r="H98" s="26"/>
      <c r="I98" s="62"/>
      <c r="J98" s="62"/>
      <c r="K98" s="22"/>
    </row>
    <row r="99" spans="1:11" ht="15.75">
      <c r="A99" s="117" t="s">
        <v>74</v>
      </c>
      <c r="B99" s="118"/>
      <c r="C99" s="118"/>
      <c r="D99" s="118"/>
      <c r="E99" s="118"/>
      <c r="F99" s="118"/>
      <c r="G99" s="118"/>
      <c r="H99" s="41">
        <f>H25+H41+H56+H70+H84+H97</f>
        <v>0</v>
      </c>
      <c r="I99" s="41">
        <f>I25+I41+I56+I70+I84+I97</f>
        <v>0</v>
      </c>
      <c r="J99" s="41"/>
      <c r="K99" s="78">
        <f>I99*$I$4</f>
        <v>0</v>
      </c>
    </row>
    <row r="100" spans="1:11">
      <c r="A100" s="53"/>
      <c r="B100" s="10"/>
      <c r="C100" s="10"/>
      <c r="D100" s="63"/>
      <c r="E100" s="10"/>
      <c r="F100" s="10"/>
      <c r="G100" s="10"/>
      <c r="H100" s="10"/>
      <c r="I100" s="10"/>
      <c r="J100" s="10"/>
      <c r="K100" s="10"/>
    </row>
    <row r="101" spans="1:11">
      <c r="A101" s="53"/>
      <c r="B101" s="10"/>
      <c r="C101" s="10"/>
      <c r="D101" s="63"/>
      <c r="E101" s="10"/>
      <c r="F101" s="10"/>
      <c r="J101" s="10"/>
      <c r="K101" s="10"/>
    </row>
    <row r="102" spans="1:11">
      <c r="A102" s="53"/>
      <c r="B102" s="10"/>
      <c r="C102" s="10"/>
      <c r="D102" s="63"/>
      <c r="E102" s="10"/>
      <c r="F102" s="10"/>
      <c r="J102" s="85"/>
      <c r="K102" s="10"/>
    </row>
  </sheetData>
  <mergeCells count="63">
    <mergeCell ref="B43:C43"/>
    <mergeCell ref="A56:F56"/>
    <mergeCell ref="A99:G99"/>
    <mergeCell ref="D95:E95"/>
    <mergeCell ref="B86:C86"/>
    <mergeCell ref="D90:E90"/>
    <mergeCell ref="D91:E91"/>
    <mergeCell ref="D92:E92"/>
    <mergeCell ref="D93:E93"/>
    <mergeCell ref="D94:E94"/>
    <mergeCell ref="D67:E67"/>
    <mergeCell ref="D68:E68"/>
    <mergeCell ref="D59:E59"/>
    <mergeCell ref="D60:E60"/>
    <mergeCell ref="D61:E61"/>
    <mergeCell ref="D62:E62"/>
    <mergeCell ref="C12:E12"/>
    <mergeCell ref="D86:E86"/>
    <mergeCell ref="D87:E87"/>
    <mergeCell ref="D88:E88"/>
    <mergeCell ref="D89:E89"/>
    <mergeCell ref="D39:E39"/>
    <mergeCell ref="D29:E29"/>
    <mergeCell ref="D30:E30"/>
    <mergeCell ref="D31:E31"/>
    <mergeCell ref="D32:E32"/>
    <mergeCell ref="D33:E33"/>
    <mergeCell ref="D34:E34"/>
    <mergeCell ref="D35:E35"/>
    <mergeCell ref="D36:E36"/>
    <mergeCell ref="D37:E37"/>
    <mergeCell ref="D54:E54"/>
    <mergeCell ref="A1:K1"/>
    <mergeCell ref="A2:C2"/>
    <mergeCell ref="A3:D3"/>
    <mergeCell ref="A4:D4"/>
    <mergeCell ref="A8:E8"/>
    <mergeCell ref="D38:E38"/>
    <mergeCell ref="D53:E53"/>
    <mergeCell ref="D45:E45"/>
    <mergeCell ref="D46:E46"/>
    <mergeCell ref="D47:E47"/>
    <mergeCell ref="D48:E48"/>
    <mergeCell ref="D49:E49"/>
    <mergeCell ref="D50:E50"/>
    <mergeCell ref="D51:E51"/>
    <mergeCell ref="D52:E52"/>
    <mergeCell ref="D79:E79"/>
    <mergeCell ref="D80:E80"/>
    <mergeCell ref="D81:E81"/>
    <mergeCell ref="D82:E82"/>
    <mergeCell ref="E3:G3"/>
    <mergeCell ref="E4:G4"/>
    <mergeCell ref="D73:E73"/>
    <mergeCell ref="D74:E74"/>
    <mergeCell ref="D75:E75"/>
    <mergeCell ref="D76:E76"/>
    <mergeCell ref="D77:E77"/>
    <mergeCell ref="D78:E78"/>
    <mergeCell ref="D63:E63"/>
    <mergeCell ref="D64:E64"/>
    <mergeCell ref="D65:E65"/>
    <mergeCell ref="D66:E66"/>
  </mergeCells>
  <pageMargins left="0.25" right="0.25" top="0.75" bottom="0.75" header="0.3" footer="0.3"/>
  <pageSetup scale="68"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C7CE-2A51-4D61-8580-2893409F4935}">
  <sheetPr>
    <pageSetUpPr fitToPage="1"/>
  </sheetPr>
  <dimension ref="A1:J119"/>
  <sheetViews>
    <sheetView showGridLines="0" workbookViewId="0">
      <selection activeCell="G103" sqref="G103"/>
    </sheetView>
  </sheetViews>
  <sheetFormatPr defaultRowHeight="15"/>
  <cols>
    <col min="2" max="2" width="15.85546875" customWidth="1"/>
    <col min="3" max="3" width="40.7109375" bestFit="1" customWidth="1"/>
    <col min="4" max="4" width="22.5703125" style="55" customWidth="1"/>
    <col min="5" max="5" width="15.5703125" customWidth="1"/>
    <col min="6" max="6" width="12.5703125" bestFit="1" customWidth="1"/>
    <col min="7" max="7" width="26.28515625" bestFit="1" customWidth="1"/>
    <col min="8" max="8" width="13.140625" bestFit="1" customWidth="1"/>
    <col min="9" max="9" width="22.42578125" bestFit="1" customWidth="1"/>
    <col min="10" max="10" width="20.85546875" customWidth="1"/>
  </cols>
  <sheetData>
    <row r="1" spans="1:10" ht="56.25" customHeight="1">
      <c r="A1" s="107" t="s">
        <v>75</v>
      </c>
      <c r="B1" s="108"/>
      <c r="C1" s="108"/>
      <c r="D1" s="108"/>
      <c r="E1" s="108"/>
      <c r="F1" s="108"/>
      <c r="G1" s="108"/>
      <c r="H1" s="108"/>
      <c r="I1" s="108"/>
      <c r="J1" s="108"/>
    </row>
    <row r="2" spans="1:10">
      <c r="A2" s="109" t="s">
        <v>9</v>
      </c>
      <c r="B2" s="109"/>
      <c r="C2" s="109"/>
      <c r="D2" s="63"/>
      <c r="E2" s="10"/>
      <c r="F2" s="10"/>
      <c r="G2" s="10"/>
      <c r="H2" s="10"/>
      <c r="I2" s="10"/>
      <c r="J2" s="10"/>
    </row>
    <row r="3" spans="1:10">
      <c r="A3" s="110" t="s">
        <v>10</v>
      </c>
      <c r="B3" s="110"/>
      <c r="C3" s="110"/>
      <c r="D3" s="110"/>
      <c r="E3" s="104" t="s">
        <v>76</v>
      </c>
      <c r="F3" s="104"/>
      <c r="G3" s="104"/>
      <c r="H3" s="10"/>
      <c r="I3" s="10"/>
      <c r="J3" s="10"/>
    </row>
    <row r="4" spans="1:10">
      <c r="A4" s="111" t="s">
        <v>14</v>
      </c>
      <c r="B4" s="111"/>
      <c r="C4" s="111"/>
      <c r="D4" s="111"/>
      <c r="E4" s="104" t="s">
        <v>77</v>
      </c>
      <c r="F4" s="104"/>
      <c r="G4" s="104"/>
      <c r="H4" s="10"/>
      <c r="I4" s="10"/>
      <c r="J4" s="10"/>
    </row>
    <row r="5" spans="1:10">
      <c r="A5" s="86"/>
      <c r="B5" s="86"/>
      <c r="C5" s="86"/>
      <c r="D5" s="86"/>
      <c r="E5" s="53"/>
      <c r="F5" s="53"/>
      <c r="G5" s="53"/>
      <c r="H5" s="10"/>
      <c r="I5" s="10"/>
      <c r="J5" s="10"/>
    </row>
    <row r="6" spans="1:10" ht="15.75">
      <c r="A6" s="69" t="s">
        <v>15</v>
      </c>
      <c r="B6" s="10"/>
      <c r="C6" s="10"/>
      <c r="D6" s="63"/>
      <c r="E6" s="10"/>
      <c r="F6" s="10"/>
      <c r="G6" s="10"/>
      <c r="H6" s="10"/>
      <c r="I6" s="10"/>
      <c r="J6" s="10"/>
    </row>
    <row r="7" spans="1:10" ht="15.75">
      <c r="A7" s="112" t="s">
        <v>16</v>
      </c>
      <c r="B7" s="112"/>
      <c r="C7" s="112"/>
      <c r="D7" s="112"/>
      <c r="E7" s="112"/>
      <c r="F7" s="34" t="s">
        <v>17</v>
      </c>
      <c r="G7" s="34" t="s">
        <v>18</v>
      </c>
      <c r="H7" s="34" t="s">
        <v>19</v>
      </c>
      <c r="I7" s="34" t="s">
        <v>20</v>
      </c>
      <c r="J7" s="84" t="s">
        <v>22</v>
      </c>
    </row>
    <row r="8" spans="1:10">
      <c r="A8" s="18"/>
      <c r="B8" s="10"/>
      <c r="C8" s="10"/>
      <c r="D8" s="63"/>
      <c r="E8" s="10"/>
      <c r="F8" s="10"/>
      <c r="G8" s="10"/>
      <c r="H8" s="19"/>
      <c r="I8" s="21"/>
      <c r="J8" s="22"/>
    </row>
    <row r="9" spans="1:10">
      <c r="A9" s="18"/>
      <c r="B9" s="10"/>
      <c r="C9" s="10"/>
      <c r="D9" s="63"/>
      <c r="E9" s="10"/>
      <c r="F9" s="10"/>
      <c r="G9" s="10"/>
      <c r="H9" s="19"/>
      <c r="I9" s="21"/>
      <c r="J9" s="22"/>
    </row>
    <row r="10" spans="1:10">
      <c r="A10" s="23" t="s">
        <v>23</v>
      </c>
      <c r="B10" s="12" t="s">
        <v>24</v>
      </c>
      <c r="C10" s="76" t="s">
        <v>25</v>
      </c>
      <c r="D10" s="63"/>
      <c r="E10" s="10"/>
      <c r="F10" s="10"/>
      <c r="G10" s="10"/>
      <c r="H10" s="24"/>
      <c r="I10" s="21"/>
      <c r="J10" s="22"/>
    </row>
    <row r="11" spans="1:10">
      <c r="A11" s="18"/>
      <c r="B11" s="10"/>
      <c r="C11" s="121"/>
      <c r="D11" s="121"/>
      <c r="E11" s="121"/>
      <c r="F11" s="10"/>
      <c r="G11" s="25"/>
      <c r="H11" s="26"/>
      <c r="I11" s="27"/>
      <c r="J11" s="22"/>
    </row>
    <row r="12" spans="1:10">
      <c r="A12" s="18"/>
      <c r="B12" s="34"/>
      <c r="C12" s="34" t="s">
        <v>26</v>
      </c>
      <c r="D12" s="54" t="s">
        <v>27</v>
      </c>
      <c r="E12" s="34" t="s">
        <v>28</v>
      </c>
      <c r="F12" s="58" t="s">
        <v>29</v>
      </c>
      <c r="G12" s="79" t="s">
        <v>30</v>
      </c>
      <c r="H12" s="60" t="s">
        <v>19</v>
      </c>
      <c r="I12" s="27"/>
      <c r="J12" s="22"/>
    </row>
    <row r="13" spans="1:10">
      <c r="A13" s="18"/>
      <c r="B13" s="57">
        <v>1</v>
      </c>
      <c r="C13" s="34" t="s">
        <v>78</v>
      </c>
      <c r="D13" s="54" t="s">
        <v>79</v>
      </c>
      <c r="E13" s="34" t="s">
        <v>80</v>
      </c>
      <c r="F13" s="34">
        <v>600000</v>
      </c>
      <c r="G13" s="80">
        <v>0.5</v>
      </c>
      <c r="H13" s="61">
        <f>G13*F13</f>
        <v>300000</v>
      </c>
      <c r="I13" s="27">
        <f>H13</f>
        <v>300000</v>
      </c>
      <c r="J13" s="22"/>
    </row>
    <row r="14" spans="1:10">
      <c r="B14" s="57">
        <v>2</v>
      </c>
      <c r="C14" s="34" t="s">
        <v>81</v>
      </c>
      <c r="D14" s="54" t="s">
        <v>82</v>
      </c>
      <c r="E14" s="34" t="s">
        <v>83</v>
      </c>
      <c r="F14" s="34">
        <v>230000</v>
      </c>
      <c r="G14" s="80">
        <v>0.1</v>
      </c>
      <c r="H14" s="61">
        <f t="shared" ref="H14:H17" si="0">G14*F14</f>
        <v>23000</v>
      </c>
      <c r="I14" s="27">
        <f t="shared" ref="I14:I22" si="1">H14</f>
        <v>23000</v>
      </c>
      <c r="J14" s="22"/>
    </row>
    <row r="15" spans="1:10">
      <c r="A15" s="18"/>
      <c r="B15" s="57">
        <v>3</v>
      </c>
      <c r="C15" s="34" t="s">
        <v>84</v>
      </c>
      <c r="D15" s="54" t="s">
        <v>85</v>
      </c>
      <c r="E15" s="34" t="s">
        <v>86</v>
      </c>
      <c r="F15" s="34">
        <v>500000</v>
      </c>
      <c r="G15" s="80">
        <v>1</v>
      </c>
      <c r="H15" s="61">
        <f t="shared" si="0"/>
        <v>500000</v>
      </c>
      <c r="I15" s="27">
        <f t="shared" si="1"/>
        <v>500000</v>
      </c>
      <c r="J15" s="22"/>
    </row>
    <row r="16" spans="1:10">
      <c r="A16" s="18"/>
      <c r="B16" s="57">
        <v>4</v>
      </c>
      <c r="C16" s="34" t="s">
        <v>87</v>
      </c>
      <c r="D16" s="54" t="s">
        <v>88</v>
      </c>
      <c r="E16" s="34" t="s">
        <v>86</v>
      </c>
      <c r="F16" s="34">
        <v>300000</v>
      </c>
      <c r="G16" s="80">
        <v>1</v>
      </c>
      <c r="H16" s="61">
        <f t="shared" si="0"/>
        <v>300000</v>
      </c>
      <c r="I16" s="27">
        <f t="shared" si="1"/>
        <v>300000</v>
      </c>
      <c r="J16" s="22"/>
    </row>
    <row r="17" spans="1:10">
      <c r="A17" s="18"/>
      <c r="B17" s="57">
        <v>5</v>
      </c>
      <c r="C17" s="34" t="s">
        <v>89</v>
      </c>
      <c r="D17" s="54" t="s">
        <v>90</v>
      </c>
      <c r="E17" s="34" t="s">
        <v>91</v>
      </c>
      <c r="F17" s="34">
        <v>250000</v>
      </c>
      <c r="G17" s="80">
        <v>0.25</v>
      </c>
      <c r="H17" s="61">
        <f t="shared" si="0"/>
        <v>62500</v>
      </c>
      <c r="I17" s="27">
        <f t="shared" si="1"/>
        <v>62500</v>
      </c>
      <c r="J17" s="22"/>
    </row>
    <row r="18" spans="1:10">
      <c r="A18" s="18"/>
      <c r="B18" s="57">
        <v>6</v>
      </c>
      <c r="C18" s="34"/>
      <c r="D18" s="54"/>
      <c r="E18" s="34"/>
      <c r="F18" s="34"/>
      <c r="G18" s="80"/>
      <c r="H18" s="61"/>
      <c r="I18" s="27">
        <f t="shared" si="1"/>
        <v>0</v>
      </c>
      <c r="J18" s="22"/>
    </row>
    <row r="19" spans="1:10">
      <c r="A19" s="18"/>
      <c r="B19" s="57">
        <v>7</v>
      </c>
      <c r="C19" s="34"/>
      <c r="D19" s="54"/>
      <c r="E19" s="34"/>
      <c r="F19" s="34"/>
      <c r="G19" s="80"/>
      <c r="H19" s="61"/>
      <c r="I19" s="27">
        <f t="shared" si="1"/>
        <v>0</v>
      </c>
      <c r="J19" s="22"/>
    </row>
    <row r="20" spans="1:10">
      <c r="A20" s="18"/>
      <c r="B20" s="57">
        <v>8</v>
      </c>
      <c r="C20" s="34"/>
      <c r="D20" s="54"/>
      <c r="E20" s="34"/>
      <c r="F20" s="34"/>
      <c r="G20" s="80"/>
      <c r="H20" s="61"/>
      <c r="I20" s="27">
        <f t="shared" si="1"/>
        <v>0</v>
      </c>
      <c r="J20" s="22"/>
    </row>
    <row r="21" spans="1:10">
      <c r="A21" s="18"/>
      <c r="B21" s="57">
        <v>9</v>
      </c>
      <c r="C21" s="34"/>
      <c r="D21" s="54"/>
      <c r="E21" s="34"/>
      <c r="F21" s="34"/>
      <c r="G21" s="80"/>
      <c r="H21" s="61"/>
      <c r="I21" s="27">
        <f t="shared" si="1"/>
        <v>0</v>
      </c>
      <c r="J21" s="22"/>
    </row>
    <row r="22" spans="1:10">
      <c r="A22" s="18"/>
      <c r="B22" s="57">
        <v>10</v>
      </c>
      <c r="C22" s="34"/>
      <c r="D22" s="54"/>
      <c r="E22" s="34"/>
      <c r="F22" s="34"/>
      <c r="G22" s="80"/>
      <c r="H22" s="61"/>
      <c r="I22" s="27">
        <f t="shared" si="1"/>
        <v>0</v>
      </c>
      <c r="J22" s="22"/>
    </row>
    <row r="23" spans="1:10">
      <c r="A23" s="29"/>
      <c r="B23" s="14"/>
      <c r="C23" s="14"/>
      <c r="D23" s="64"/>
      <c r="E23" s="14"/>
      <c r="F23" s="14"/>
      <c r="G23" s="14"/>
      <c r="H23" s="30"/>
      <c r="I23" s="31"/>
      <c r="J23" s="22"/>
    </row>
    <row r="24" spans="1:10">
      <c r="A24" s="32" t="s">
        <v>31</v>
      </c>
      <c r="B24" s="14"/>
      <c r="C24" s="14"/>
      <c r="D24" s="64"/>
      <c r="E24" s="14"/>
      <c r="F24" s="15"/>
      <c r="G24" s="16"/>
      <c r="H24" s="17" t="s">
        <v>19</v>
      </c>
      <c r="I24" s="33">
        <f>SUM(I13:I22)</f>
        <v>1185500</v>
      </c>
      <c r="J24" s="78">
        <f>I24*$H$119</f>
        <v>7846.1250549999995</v>
      </c>
    </row>
    <row r="25" spans="1:10">
      <c r="A25" s="35"/>
      <c r="B25" s="10"/>
      <c r="C25" s="10"/>
      <c r="D25" s="63"/>
      <c r="E25" s="10"/>
      <c r="F25" s="10"/>
      <c r="G25" s="10"/>
      <c r="H25" s="26"/>
      <c r="I25" s="27"/>
      <c r="J25" s="20"/>
    </row>
    <row r="26" spans="1:10">
      <c r="A26" s="23" t="s">
        <v>32</v>
      </c>
      <c r="B26" s="12" t="s">
        <v>33</v>
      </c>
      <c r="C26" s="10"/>
      <c r="D26" s="63"/>
      <c r="E26" s="10"/>
      <c r="F26" s="10"/>
      <c r="G26" s="10"/>
      <c r="H26" s="26"/>
      <c r="I26" s="28"/>
      <c r="J26" s="22"/>
    </row>
    <row r="27" spans="1:10">
      <c r="A27" s="23"/>
      <c r="B27" s="12"/>
      <c r="C27" s="10"/>
      <c r="D27" s="63"/>
      <c r="E27" s="10"/>
      <c r="F27" s="10"/>
      <c r="G27" s="10"/>
      <c r="H27" s="26"/>
      <c r="I27" s="28"/>
      <c r="J27" s="22"/>
    </row>
    <row r="28" spans="1:10">
      <c r="A28" s="18"/>
      <c r="B28" s="34"/>
      <c r="C28" s="34"/>
      <c r="D28" s="113" t="s">
        <v>34</v>
      </c>
      <c r="E28" s="113"/>
      <c r="F28" s="58" t="s">
        <v>17</v>
      </c>
      <c r="G28" s="59" t="s">
        <v>18</v>
      </c>
      <c r="H28" s="60" t="s">
        <v>19</v>
      </c>
      <c r="I28" s="28"/>
      <c r="J28" s="22"/>
    </row>
    <row r="29" spans="1:10">
      <c r="A29" s="18"/>
      <c r="B29" s="70" t="s">
        <v>35</v>
      </c>
      <c r="C29" s="70" t="s">
        <v>36</v>
      </c>
      <c r="D29" s="105"/>
      <c r="E29" s="106"/>
      <c r="F29" s="34">
        <v>2</v>
      </c>
      <c r="G29" s="34">
        <v>17500</v>
      </c>
      <c r="H29" s="61">
        <f>G29*F29</f>
        <v>35000</v>
      </c>
      <c r="I29" s="27">
        <f t="shared" ref="I29:I39" si="2">H29</f>
        <v>35000</v>
      </c>
      <c r="J29" s="22"/>
    </row>
    <row r="30" spans="1:10">
      <c r="A30" s="18"/>
      <c r="B30" s="70" t="s">
        <v>37</v>
      </c>
      <c r="C30" s="71" t="s">
        <v>38</v>
      </c>
      <c r="D30" s="105"/>
      <c r="E30" s="106"/>
      <c r="F30" s="34"/>
      <c r="G30" s="34"/>
      <c r="H30" s="61">
        <f t="shared" ref="H30:H36" si="3">G30*F30</f>
        <v>0</v>
      </c>
      <c r="I30" s="27">
        <f t="shared" si="2"/>
        <v>0</v>
      </c>
      <c r="J30" s="22"/>
    </row>
    <row r="31" spans="1:10">
      <c r="A31" s="18"/>
      <c r="B31" s="70" t="s">
        <v>39</v>
      </c>
      <c r="C31" s="70" t="s">
        <v>40</v>
      </c>
      <c r="D31" s="105"/>
      <c r="E31" s="106"/>
      <c r="F31" s="34">
        <v>1</v>
      </c>
      <c r="G31" s="34">
        <v>100</v>
      </c>
      <c r="H31" s="61">
        <f t="shared" si="3"/>
        <v>100</v>
      </c>
      <c r="I31" s="27">
        <f t="shared" si="2"/>
        <v>100</v>
      </c>
      <c r="J31" s="22"/>
    </row>
    <row r="32" spans="1:10">
      <c r="A32" s="18"/>
      <c r="B32" s="70" t="s">
        <v>41</v>
      </c>
      <c r="C32" s="70" t="s">
        <v>42</v>
      </c>
      <c r="D32" s="105"/>
      <c r="E32" s="106"/>
      <c r="F32" s="34"/>
      <c r="G32" s="34"/>
      <c r="H32" s="61">
        <f t="shared" si="3"/>
        <v>0</v>
      </c>
      <c r="I32" s="27">
        <f t="shared" si="2"/>
        <v>0</v>
      </c>
      <c r="J32" s="22"/>
    </row>
    <row r="33" spans="1:10">
      <c r="A33" s="18"/>
      <c r="B33" s="70" t="s">
        <v>43</v>
      </c>
      <c r="C33" s="70" t="s">
        <v>44</v>
      </c>
      <c r="D33" s="105"/>
      <c r="E33" s="106"/>
      <c r="F33" s="34">
        <v>0</v>
      </c>
      <c r="G33" s="34">
        <v>20000</v>
      </c>
      <c r="H33" s="61">
        <f t="shared" si="3"/>
        <v>0</v>
      </c>
      <c r="I33" s="27">
        <f t="shared" si="2"/>
        <v>0</v>
      </c>
      <c r="J33" s="22"/>
    </row>
    <row r="34" spans="1:10">
      <c r="A34" s="18"/>
      <c r="B34" s="70" t="s">
        <v>45</v>
      </c>
      <c r="C34" s="70" t="s">
        <v>46</v>
      </c>
      <c r="D34" s="105"/>
      <c r="E34" s="106"/>
      <c r="F34" s="34">
        <v>0</v>
      </c>
      <c r="G34" s="34">
        <v>50000</v>
      </c>
      <c r="H34" s="61">
        <f t="shared" si="3"/>
        <v>0</v>
      </c>
      <c r="I34" s="27">
        <f t="shared" si="2"/>
        <v>0</v>
      </c>
      <c r="J34" s="22"/>
    </row>
    <row r="35" spans="1:10">
      <c r="A35" s="18"/>
      <c r="B35" s="70" t="s">
        <v>66</v>
      </c>
      <c r="C35" s="70" t="s">
        <v>92</v>
      </c>
      <c r="D35" s="105" t="s">
        <v>93</v>
      </c>
      <c r="E35" s="106"/>
      <c r="F35" s="34">
        <v>4</v>
      </c>
      <c r="G35" s="34">
        <v>7000</v>
      </c>
      <c r="H35" s="61">
        <f t="shared" si="3"/>
        <v>28000</v>
      </c>
      <c r="I35" s="27">
        <f t="shared" si="2"/>
        <v>28000</v>
      </c>
      <c r="J35" s="22"/>
    </row>
    <row r="36" spans="1:10">
      <c r="A36" s="18"/>
      <c r="B36" s="70" t="s">
        <v>47</v>
      </c>
      <c r="C36" s="70" t="s">
        <v>48</v>
      </c>
      <c r="D36" s="105" t="s">
        <v>94</v>
      </c>
      <c r="E36" s="106"/>
      <c r="F36" s="34">
        <v>4</v>
      </c>
      <c r="G36" s="34">
        <v>4500</v>
      </c>
      <c r="H36" s="61">
        <f t="shared" si="3"/>
        <v>18000</v>
      </c>
      <c r="I36" s="27">
        <f t="shared" si="2"/>
        <v>18000</v>
      </c>
      <c r="J36" s="22"/>
    </row>
    <row r="37" spans="1:10">
      <c r="A37" s="18"/>
      <c r="B37" s="70" t="s">
        <v>49</v>
      </c>
      <c r="C37" s="70" t="s">
        <v>50</v>
      </c>
      <c r="D37" s="105"/>
      <c r="E37" s="106"/>
      <c r="F37" s="34"/>
      <c r="G37" s="34"/>
      <c r="H37" s="61"/>
      <c r="I37" s="27">
        <f t="shared" si="2"/>
        <v>0</v>
      </c>
      <c r="J37" s="22"/>
    </row>
    <row r="38" spans="1:10">
      <c r="A38" s="18"/>
      <c r="B38" s="70" t="s">
        <v>51</v>
      </c>
      <c r="C38" s="70" t="s">
        <v>50</v>
      </c>
      <c r="D38" s="105"/>
      <c r="E38" s="106"/>
      <c r="F38" s="34"/>
      <c r="G38" s="34"/>
      <c r="H38" s="61"/>
      <c r="I38" s="27">
        <f t="shared" si="2"/>
        <v>0</v>
      </c>
      <c r="J38" s="22"/>
    </row>
    <row r="39" spans="1:10">
      <c r="A39" s="18"/>
      <c r="B39" s="70" t="s">
        <v>52</v>
      </c>
      <c r="C39" s="70" t="s">
        <v>50</v>
      </c>
      <c r="D39" s="105"/>
      <c r="E39" s="106"/>
      <c r="F39" s="34"/>
      <c r="G39" s="34"/>
      <c r="H39" s="61"/>
      <c r="I39" s="27">
        <f t="shared" si="2"/>
        <v>0</v>
      </c>
      <c r="J39" s="22"/>
    </row>
    <row r="40" spans="1:10">
      <c r="A40" s="18"/>
      <c r="B40" s="36"/>
      <c r="C40" s="77"/>
      <c r="D40" s="65"/>
      <c r="E40" s="36"/>
      <c r="F40" s="10"/>
      <c r="G40" s="10"/>
      <c r="H40" s="26"/>
      <c r="I40" s="28"/>
      <c r="J40" s="22"/>
    </row>
    <row r="41" spans="1:10">
      <c r="A41" s="18"/>
      <c r="B41" s="36"/>
      <c r="C41" s="36"/>
      <c r="D41" s="65"/>
      <c r="E41" s="36"/>
      <c r="F41" s="10"/>
      <c r="G41" s="10"/>
      <c r="H41" s="26"/>
      <c r="I41" s="28"/>
      <c r="J41" s="37"/>
    </row>
    <row r="42" spans="1:10">
      <c r="A42" s="38" t="s">
        <v>53</v>
      </c>
      <c r="B42" s="39"/>
      <c r="C42" s="40"/>
      <c r="D42" s="66"/>
      <c r="E42" s="66"/>
      <c r="F42" s="66"/>
      <c r="G42" s="66"/>
      <c r="H42" s="75" t="s">
        <v>19</v>
      </c>
      <c r="I42" s="41">
        <f>SUM(I29:I41)</f>
        <v>81100</v>
      </c>
      <c r="J42" s="78">
        <f>I42*$H$119</f>
        <v>536.75305100000003</v>
      </c>
    </row>
    <row r="43" spans="1:10">
      <c r="A43" s="18"/>
      <c r="B43" s="36"/>
      <c r="C43" s="36"/>
      <c r="D43" s="65"/>
      <c r="E43" s="36"/>
      <c r="F43" s="10"/>
      <c r="G43" s="10"/>
      <c r="H43" s="26"/>
      <c r="I43" s="28"/>
      <c r="J43" s="20"/>
    </row>
    <row r="44" spans="1:10">
      <c r="A44" s="23" t="s">
        <v>54</v>
      </c>
      <c r="B44" s="42" t="s">
        <v>95</v>
      </c>
      <c r="C44" s="36"/>
      <c r="D44" s="65"/>
      <c r="E44" s="36"/>
      <c r="F44" s="10"/>
      <c r="G44" s="10"/>
      <c r="H44" s="26"/>
      <c r="I44" s="28"/>
      <c r="J44" s="22"/>
    </row>
    <row r="45" spans="1:10">
      <c r="A45" s="18"/>
      <c r="B45" s="36"/>
      <c r="C45" s="36"/>
      <c r="D45" s="65"/>
      <c r="E45" s="36"/>
      <c r="H45" s="83"/>
      <c r="I45" s="62"/>
      <c r="J45" s="22"/>
    </row>
    <row r="46" spans="1:10">
      <c r="A46" s="18"/>
      <c r="B46" s="36" t="s">
        <v>35</v>
      </c>
      <c r="C46" s="70" t="s">
        <v>96</v>
      </c>
      <c r="D46" s="105" t="s">
        <v>34</v>
      </c>
      <c r="E46" s="106"/>
      <c r="F46" s="58" t="s">
        <v>17</v>
      </c>
      <c r="G46" s="59" t="s">
        <v>18</v>
      </c>
      <c r="H46" s="60" t="s">
        <v>19</v>
      </c>
      <c r="I46" s="62"/>
      <c r="J46" s="22"/>
    </row>
    <row r="47" spans="1:10">
      <c r="A47" s="18"/>
      <c r="B47" s="36"/>
      <c r="C47" s="71" t="s">
        <v>57</v>
      </c>
      <c r="D47" s="105"/>
      <c r="E47" s="106"/>
      <c r="F47" s="34">
        <v>1</v>
      </c>
      <c r="G47" s="34">
        <v>55000</v>
      </c>
      <c r="H47" s="61">
        <f>+G47*F47</f>
        <v>55000</v>
      </c>
      <c r="I47" s="72">
        <f>H47</f>
        <v>55000</v>
      </c>
      <c r="J47" s="22"/>
    </row>
    <row r="48" spans="1:10">
      <c r="A48" s="18"/>
      <c r="B48" s="36"/>
      <c r="C48" s="71" t="s">
        <v>97</v>
      </c>
      <c r="D48" s="105"/>
      <c r="E48" s="106"/>
      <c r="F48" s="34">
        <v>25</v>
      </c>
      <c r="G48" s="34">
        <v>1500</v>
      </c>
      <c r="H48" s="61">
        <f t="shared" ref="H48:H59" si="4">+G48*F48</f>
        <v>37500</v>
      </c>
      <c r="I48" s="72">
        <f t="shared" ref="I48:I59" si="5">H48</f>
        <v>37500</v>
      </c>
      <c r="J48" s="22"/>
    </row>
    <row r="49" spans="1:10">
      <c r="A49" s="18"/>
      <c r="B49" s="36"/>
      <c r="C49" s="71" t="s">
        <v>64</v>
      </c>
      <c r="D49" s="105"/>
      <c r="E49" s="106"/>
      <c r="F49" s="34">
        <v>5</v>
      </c>
      <c r="G49" s="34">
        <v>25000</v>
      </c>
      <c r="H49" s="61">
        <f t="shared" si="4"/>
        <v>125000</v>
      </c>
      <c r="I49" s="72">
        <f t="shared" si="5"/>
        <v>125000</v>
      </c>
      <c r="J49" s="22"/>
    </row>
    <row r="50" spans="1:10">
      <c r="A50" s="18"/>
      <c r="B50" s="36"/>
      <c r="C50" s="71" t="s">
        <v>98</v>
      </c>
      <c r="D50" s="105"/>
      <c r="E50" s="106"/>
      <c r="F50" s="34">
        <v>1</v>
      </c>
      <c r="G50" s="34">
        <v>45689</v>
      </c>
      <c r="H50" s="61">
        <f t="shared" si="4"/>
        <v>45689</v>
      </c>
      <c r="I50" s="72">
        <f t="shared" si="5"/>
        <v>45689</v>
      </c>
      <c r="J50" s="22"/>
    </row>
    <row r="51" spans="1:10" ht="26.25">
      <c r="A51" s="18"/>
      <c r="B51" s="36"/>
      <c r="C51" s="71" t="s">
        <v>58</v>
      </c>
      <c r="D51" s="105"/>
      <c r="E51" s="106"/>
      <c r="F51" s="34">
        <v>10</v>
      </c>
      <c r="G51" s="34">
        <v>500</v>
      </c>
      <c r="H51" s="61">
        <f t="shared" si="4"/>
        <v>5000</v>
      </c>
      <c r="I51" s="72">
        <f t="shared" si="5"/>
        <v>5000</v>
      </c>
      <c r="J51" s="22"/>
    </row>
    <row r="52" spans="1:10">
      <c r="A52" s="18"/>
      <c r="B52" s="36"/>
      <c r="C52" s="71" t="s">
        <v>38</v>
      </c>
      <c r="D52" s="105"/>
      <c r="E52" s="106"/>
      <c r="F52" s="34"/>
      <c r="G52" s="34"/>
      <c r="H52" s="61">
        <f t="shared" si="4"/>
        <v>0</v>
      </c>
      <c r="I52" s="72">
        <f t="shared" si="5"/>
        <v>0</v>
      </c>
      <c r="J52" s="22"/>
    </row>
    <row r="53" spans="1:10">
      <c r="A53" s="18"/>
      <c r="B53" s="36"/>
      <c r="C53" s="71" t="s">
        <v>59</v>
      </c>
      <c r="D53" s="105"/>
      <c r="E53" s="106"/>
      <c r="F53" s="34">
        <v>0</v>
      </c>
      <c r="G53" s="34">
        <v>0</v>
      </c>
      <c r="H53" s="61">
        <f t="shared" si="4"/>
        <v>0</v>
      </c>
      <c r="I53" s="72">
        <f t="shared" si="5"/>
        <v>0</v>
      </c>
      <c r="J53" s="22"/>
    </row>
    <row r="54" spans="1:10">
      <c r="A54" s="18"/>
      <c r="B54" s="36"/>
      <c r="C54" s="71" t="s">
        <v>99</v>
      </c>
      <c r="F54" s="34">
        <v>5</v>
      </c>
      <c r="G54" s="34">
        <v>100000</v>
      </c>
      <c r="H54" s="61">
        <f t="shared" ref="H54" si="6">+G54*F54</f>
        <v>500000</v>
      </c>
      <c r="I54" s="72">
        <f t="shared" si="5"/>
        <v>500000</v>
      </c>
      <c r="J54" s="22"/>
    </row>
    <row r="55" spans="1:10">
      <c r="A55" s="18"/>
      <c r="B55" s="36"/>
      <c r="C55" s="71" t="s">
        <v>50</v>
      </c>
      <c r="D55" s="105"/>
      <c r="E55" s="106"/>
      <c r="F55" s="34"/>
      <c r="G55" s="34"/>
      <c r="H55" s="61">
        <f t="shared" si="4"/>
        <v>0</v>
      </c>
      <c r="I55" s="72">
        <f t="shared" si="5"/>
        <v>0</v>
      </c>
      <c r="J55" s="22"/>
    </row>
    <row r="56" spans="1:10">
      <c r="A56" s="18"/>
      <c r="B56" s="36"/>
      <c r="C56" s="71" t="s">
        <v>50</v>
      </c>
      <c r="D56" s="105"/>
      <c r="E56" s="106"/>
      <c r="F56" s="34"/>
      <c r="G56" s="34"/>
      <c r="H56" s="61">
        <f t="shared" si="4"/>
        <v>0</v>
      </c>
      <c r="I56" s="72">
        <f t="shared" si="5"/>
        <v>0</v>
      </c>
      <c r="J56" s="22"/>
    </row>
    <row r="57" spans="1:10">
      <c r="A57" s="18"/>
      <c r="B57" s="36"/>
      <c r="C57" s="71" t="s">
        <v>50</v>
      </c>
      <c r="D57" s="105"/>
      <c r="E57" s="106"/>
      <c r="F57" s="34"/>
      <c r="G57" s="34"/>
      <c r="H57" s="61">
        <f t="shared" si="4"/>
        <v>0</v>
      </c>
      <c r="I57" s="72">
        <f t="shared" si="5"/>
        <v>0</v>
      </c>
      <c r="J57" s="22"/>
    </row>
    <row r="58" spans="1:10">
      <c r="A58" s="18"/>
      <c r="B58" s="36"/>
      <c r="C58" s="71" t="s">
        <v>50</v>
      </c>
      <c r="D58" s="105"/>
      <c r="E58" s="106"/>
      <c r="F58" s="34"/>
      <c r="G58" s="34"/>
      <c r="H58" s="61">
        <f t="shared" si="4"/>
        <v>0</v>
      </c>
      <c r="I58" s="72">
        <f t="shared" si="5"/>
        <v>0</v>
      </c>
      <c r="J58" s="22"/>
    </row>
    <row r="59" spans="1:10">
      <c r="A59" s="18"/>
      <c r="B59" s="36"/>
      <c r="C59" s="71" t="s">
        <v>50</v>
      </c>
      <c r="D59" s="105"/>
      <c r="E59" s="106"/>
      <c r="F59" s="34"/>
      <c r="G59" s="34"/>
      <c r="H59" s="61">
        <f t="shared" si="4"/>
        <v>0</v>
      </c>
      <c r="I59" s="72">
        <f t="shared" si="5"/>
        <v>0</v>
      </c>
      <c r="J59" s="22"/>
    </row>
    <row r="60" spans="1:10">
      <c r="A60" s="18"/>
      <c r="B60" s="36"/>
      <c r="C60" s="77"/>
      <c r="D60" s="65"/>
      <c r="E60" s="36"/>
      <c r="F60" s="10"/>
      <c r="G60" s="10"/>
      <c r="H60" s="26"/>
      <c r="I60" s="28"/>
      <c r="J60" s="22"/>
    </row>
    <row r="61" spans="1:10">
      <c r="A61" s="18"/>
      <c r="B61" s="36"/>
      <c r="C61" s="77"/>
      <c r="D61" s="65"/>
      <c r="E61" s="36"/>
      <c r="F61" s="10"/>
      <c r="G61" s="10"/>
      <c r="H61" s="26"/>
      <c r="I61" s="28"/>
      <c r="J61" s="22"/>
    </row>
    <row r="62" spans="1:10">
      <c r="A62" s="18"/>
      <c r="B62" s="36"/>
      <c r="C62" s="36"/>
      <c r="D62" s="65"/>
      <c r="E62" s="36"/>
      <c r="F62" s="10"/>
      <c r="G62" s="10"/>
      <c r="H62" s="26"/>
      <c r="I62" s="62"/>
      <c r="J62" s="22"/>
    </row>
    <row r="63" spans="1:10">
      <c r="A63" s="43"/>
      <c r="B63" s="44" t="s">
        <v>100</v>
      </c>
      <c r="C63" s="40"/>
      <c r="D63" s="66"/>
      <c r="E63" s="40"/>
      <c r="F63" s="58">
        <f>SUM(F47:F59)</f>
        <v>47</v>
      </c>
      <c r="G63" s="58">
        <f t="shared" ref="G63:H63" si="7">SUM(G47:G59)</f>
        <v>227689</v>
      </c>
      <c r="H63" s="58">
        <f t="shared" si="7"/>
        <v>768189</v>
      </c>
      <c r="I63" s="41">
        <f>SUM(I47:I62)</f>
        <v>768189</v>
      </c>
      <c r="J63" s="78">
        <f>I63*$H$119</f>
        <v>5084.1897594900001</v>
      </c>
    </row>
    <row r="64" spans="1:10">
      <c r="A64" s="45"/>
      <c r="B64" s="46"/>
      <c r="C64" s="46"/>
      <c r="D64" s="67"/>
      <c r="E64" s="46"/>
      <c r="F64" s="46"/>
      <c r="G64" s="46"/>
      <c r="H64" s="47"/>
      <c r="I64" s="48"/>
      <c r="J64" s="20"/>
    </row>
    <row r="65" spans="1:10">
      <c r="A65" s="18"/>
      <c r="B65" s="36" t="s">
        <v>37</v>
      </c>
      <c r="C65" s="70" t="s">
        <v>96</v>
      </c>
      <c r="D65" s="105" t="s">
        <v>34</v>
      </c>
      <c r="E65" s="106"/>
      <c r="F65" s="58" t="s">
        <v>17</v>
      </c>
      <c r="G65" s="59" t="s">
        <v>18</v>
      </c>
      <c r="H65" s="60" t="s">
        <v>19</v>
      </c>
      <c r="I65" s="62"/>
      <c r="J65" s="22"/>
    </row>
    <row r="66" spans="1:10">
      <c r="A66" s="18"/>
      <c r="B66" s="36"/>
      <c r="C66" s="71" t="s">
        <v>57</v>
      </c>
      <c r="D66" s="105"/>
      <c r="E66" s="106"/>
      <c r="F66" s="34">
        <v>1</v>
      </c>
      <c r="G66" s="34">
        <v>55000</v>
      </c>
      <c r="H66" s="61">
        <f>+G66*F66</f>
        <v>55000</v>
      </c>
      <c r="I66" s="72">
        <f>H66</f>
        <v>55000</v>
      </c>
      <c r="J66" s="22"/>
    </row>
    <row r="67" spans="1:10">
      <c r="A67" s="18"/>
      <c r="B67" s="36"/>
      <c r="C67" s="71" t="s">
        <v>97</v>
      </c>
      <c r="D67" s="105"/>
      <c r="E67" s="106"/>
      <c r="F67" s="34">
        <v>25</v>
      </c>
      <c r="G67" s="34">
        <v>1500</v>
      </c>
      <c r="H67" s="61">
        <f t="shared" ref="H67:H78" si="8">+G67*F67</f>
        <v>37500</v>
      </c>
      <c r="I67" s="72">
        <f t="shared" ref="I67:I78" si="9">H67</f>
        <v>37500</v>
      </c>
      <c r="J67" s="22"/>
    </row>
    <row r="68" spans="1:10">
      <c r="A68" s="18"/>
      <c r="B68" s="36"/>
      <c r="C68" s="71" t="s">
        <v>64</v>
      </c>
      <c r="D68" s="105"/>
      <c r="E68" s="106"/>
      <c r="F68" s="34">
        <v>5</v>
      </c>
      <c r="G68" s="34">
        <v>25000</v>
      </c>
      <c r="H68" s="61">
        <f t="shared" si="8"/>
        <v>125000</v>
      </c>
      <c r="I68" s="72">
        <f t="shared" si="9"/>
        <v>125000</v>
      </c>
      <c r="J68" s="22"/>
    </row>
    <row r="69" spans="1:10">
      <c r="A69" s="18"/>
      <c r="B69" s="36"/>
      <c r="C69" s="71" t="s">
        <v>98</v>
      </c>
      <c r="D69" s="105"/>
      <c r="E69" s="106"/>
      <c r="F69" s="34">
        <v>1</v>
      </c>
      <c r="G69" s="34">
        <v>45689</v>
      </c>
      <c r="H69" s="61">
        <f t="shared" si="8"/>
        <v>45689</v>
      </c>
      <c r="I69" s="72">
        <f t="shared" si="9"/>
        <v>45689</v>
      </c>
      <c r="J69" s="22"/>
    </row>
    <row r="70" spans="1:10" ht="26.25">
      <c r="A70" s="18"/>
      <c r="B70" s="36"/>
      <c r="C70" s="71" t="s">
        <v>58</v>
      </c>
      <c r="D70" s="105"/>
      <c r="E70" s="106"/>
      <c r="F70" s="34">
        <v>10</v>
      </c>
      <c r="G70" s="34">
        <v>500</v>
      </c>
      <c r="H70" s="61">
        <f t="shared" si="8"/>
        <v>5000</v>
      </c>
      <c r="I70" s="72">
        <f t="shared" si="9"/>
        <v>5000</v>
      </c>
      <c r="J70" s="22"/>
    </row>
    <row r="71" spans="1:10">
      <c r="A71" s="18"/>
      <c r="B71" s="36"/>
      <c r="C71" s="71" t="s">
        <v>38</v>
      </c>
      <c r="D71" s="105"/>
      <c r="E71" s="106"/>
      <c r="F71" s="34"/>
      <c r="G71" s="34"/>
      <c r="H71" s="61">
        <f t="shared" si="8"/>
        <v>0</v>
      </c>
      <c r="I71" s="72">
        <f t="shared" si="9"/>
        <v>0</v>
      </c>
      <c r="J71" s="22"/>
    </row>
    <row r="72" spans="1:10">
      <c r="A72" s="18"/>
      <c r="B72" s="36"/>
      <c r="C72" s="71" t="s">
        <v>59</v>
      </c>
      <c r="D72" s="105"/>
      <c r="E72" s="106"/>
      <c r="F72" s="34">
        <v>0</v>
      </c>
      <c r="G72" s="34">
        <v>0</v>
      </c>
      <c r="H72" s="61">
        <f t="shared" si="8"/>
        <v>0</v>
      </c>
      <c r="I72" s="72">
        <f t="shared" si="9"/>
        <v>0</v>
      </c>
      <c r="J72" s="22"/>
    </row>
    <row r="73" spans="1:10">
      <c r="A73" s="18"/>
      <c r="B73" s="36"/>
      <c r="C73" s="71" t="s">
        <v>99</v>
      </c>
      <c r="F73" s="34">
        <v>5</v>
      </c>
      <c r="G73" s="34">
        <v>100000</v>
      </c>
      <c r="H73" s="61">
        <f t="shared" si="8"/>
        <v>500000</v>
      </c>
      <c r="I73" s="72">
        <f t="shared" si="9"/>
        <v>500000</v>
      </c>
      <c r="J73" s="22"/>
    </row>
    <row r="74" spans="1:10">
      <c r="A74" s="18"/>
      <c r="B74" s="36"/>
      <c r="C74" s="71" t="s">
        <v>50</v>
      </c>
      <c r="D74" s="105"/>
      <c r="E74" s="106"/>
      <c r="F74" s="34"/>
      <c r="G74" s="34"/>
      <c r="H74" s="61">
        <f t="shared" si="8"/>
        <v>0</v>
      </c>
      <c r="I74" s="72">
        <f t="shared" si="9"/>
        <v>0</v>
      </c>
      <c r="J74" s="22"/>
    </row>
    <row r="75" spans="1:10">
      <c r="A75" s="18"/>
      <c r="B75" s="36"/>
      <c r="C75" s="71" t="s">
        <v>50</v>
      </c>
      <c r="D75" s="105"/>
      <c r="E75" s="106"/>
      <c r="F75" s="34"/>
      <c r="G75" s="34"/>
      <c r="H75" s="61">
        <f t="shared" si="8"/>
        <v>0</v>
      </c>
      <c r="I75" s="72">
        <f t="shared" si="9"/>
        <v>0</v>
      </c>
      <c r="J75" s="22"/>
    </row>
    <row r="76" spans="1:10">
      <c r="A76" s="18"/>
      <c r="B76" s="36"/>
      <c r="C76" s="71" t="s">
        <v>50</v>
      </c>
      <c r="D76" s="105"/>
      <c r="E76" s="106"/>
      <c r="F76" s="34"/>
      <c r="G76" s="34"/>
      <c r="H76" s="61">
        <f t="shared" si="8"/>
        <v>0</v>
      </c>
      <c r="I76" s="72">
        <f t="shared" si="9"/>
        <v>0</v>
      </c>
      <c r="J76" s="22"/>
    </row>
    <row r="77" spans="1:10">
      <c r="A77" s="18"/>
      <c r="B77" s="36"/>
      <c r="C77" s="71" t="s">
        <v>50</v>
      </c>
      <c r="D77" s="105"/>
      <c r="E77" s="106"/>
      <c r="F77" s="34"/>
      <c r="G77" s="34"/>
      <c r="H77" s="61">
        <f t="shared" si="8"/>
        <v>0</v>
      </c>
      <c r="I77" s="72">
        <f t="shared" si="9"/>
        <v>0</v>
      </c>
      <c r="J77" s="22"/>
    </row>
    <row r="78" spans="1:10">
      <c r="A78" s="18"/>
      <c r="B78" s="36"/>
      <c r="C78" s="71" t="s">
        <v>50</v>
      </c>
      <c r="D78" s="105"/>
      <c r="E78" s="106"/>
      <c r="F78" s="34"/>
      <c r="G78" s="34"/>
      <c r="H78" s="61">
        <f t="shared" si="8"/>
        <v>0</v>
      </c>
      <c r="I78" s="72">
        <f t="shared" si="9"/>
        <v>0</v>
      </c>
      <c r="J78" s="22"/>
    </row>
    <row r="79" spans="1:10">
      <c r="A79" s="18"/>
      <c r="B79" s="36"/>
      <c r="C79" s="77"/>
      <c r="D79" s="65"/>
      <c r="E79" s="36"/>
      <c r="F79" s="10"/>
      <c r="G79" s="10"/>
      <c r="H79" s="26"/>
      <c r="I79" s="28"/>
      <c r="J79" s="22"/>
    </row>
    <row r="80" spans="1:10">
      <c r="A80" s="18"/>
      <c r="B80" s="36"/>
      <c r="C80" s="77"/>
      <c r="D80" s="65"/>
      <c r="E80" s="36"/>
      <c r="F80" s="10"/>
      <c r="G80" s="10"/>
      <c r="H80" s="26"/>
      <c r="I80" s="28"/>
      <c r="J80" s="22"/>
    </row>
    <row r="81" spans="1:10">
      <c r="A81" s="18"/>
      <c r="B81" s="36"/>
      <c r="C81" s="77"/>
      <c r="D81" s="65"/>
      <c r="E81" s="36"/>
      <c r="F81" s="10"/>
      <c r="G81" s="10"/>
      <c r="H81" s="26"/>
      <c r="I81" s="28"/>
      <c r="J81" s="22"/>
    </row>
    <row r="82" spans="1:10">
      <c r="A82" s="43"/>
      <c r="B82" s="44" t="s">
        <v>101</v>
      </c>
      <c r="C82" s="40"/>
      <c r="D82" s="66"/>
      <c r="E82" s="40"/>
      <c r="F82" s="40"/>
      <c r="G82" s="40"/>
      <c r="H82" s="75" t="s">
        <v>19</v>
      </c>
      <c r="I82" s="41">
        <f>SUM(I66:I81)</f>
        <v>768189</v>
      </c>
      <c r="J82" s="78">
        <f>I82*$H$119</f>
        <v>5084.1897594900001</v>
      </c>
    </row>
    <row r="83" spans="1:10">
      <c r="A83" s="18"/>
      <c r="B83" s="10"/>
      <c r="C83" s="10"/>
      <c r="D83" s="63"/>
      <c r="E83" s="10"/>
      <c r="F83" s="10"/>
      <c r="G83" s="10"/>
      <c r="H83" s="26"/>
      <c r="I83" s="28"/>
      <c r="J83" s="20"/>
    </row>
    <row r="84" spans="1:10">
      <c r="A84" s="18"/>
      <c r="B84" s="36"/>
      <c r="C84" s="36"/>
      <c r="D84" s="65"/>
      <c r="E84" s="36"/>
      <c r="I84" s="28"/>
      <c r="J84" s="20"/>
    </row>
    <row r="85" spans="1:10">
      <c r="A85" s="23" t="s">
        <v>61</v>
      </c>
      <c r="B85" s="73" t="s">
        <v>102</v>
      </c>
      <c r="C85" s="34"/>
      <c r="D85" s="102" t="s">
        <v>34</v>
      </c>
      <c r="E85" s="103"/>
      <c r="F85" s="58" t="s">
        <v>17</v>
      </c>
      <c r="G85" s="59" t="s">
        <v>18</v>
      </c>
      <c r="H85" s="60" t="s">
        <v>19</v>
      </c>
      <c r="I85" s="28"/>
      <c r="J85" s="22"/>
    </row>
    <row r="86" spans="1:10">
      <c r="A86" s="18"/>
      <c r="B86" s="34"/>
      <c r="C86" s="34"/>
      <c r="D86" s="102"/>
      <c r="E86" s="103"/>
      <c r="F86" s="34"/>
      <c r="G86" s="34"/>
      <c r="H86" s="61"/>
      <c r="I86" s="28"/>
      <c r="J86" s="22"/>
    </row>
    <row r="87" spans="1:10">
      <c r="A87" s="18"/>
      <c r="B87" s="70" t="s">
        <v>35</v>
      </c>
      <c r="C87" s="70" t="s">
        <v>63</v>
      </c>
      <c r="D87" s="102" t="s">
        <v>103</v>
      </c>
      <c r="E87" s="103"/>
      <c r="F87" s="34">
        <v>6</v>
      </c>
      <c r="G87" s="34">
        <v>5000</v>
      </c>
      <c r="H87" s="61">
        <f>G87*F87</f>
        <v>30000</v>
      </c>
      <c r="I87" s="27">
        <f>H87</f>
        <v>30000</v>
      </c>
      <c r="J87" s="22"/>
    </row>
    <row r="88" spans="1:10">
      <c r="A88" s="18"/>
      <c r="B88" s="70" t="s">
        <v>37</v>
      </c>
      <c r="C88" s="70" t="s">
        <v>64</v>
      </c>
      <c r="D88" s="102" t="s">
        <v>104</v>
      </c>
      <c r="E88" s="103"/>
      <c r="F88" s="34">
        <v>4</v>
      </c>
      <c r="G88" s="34">
        <v>7589</v>
      </c>
      <c r="H88" s="61">
        <f t="shared" ref="H88:H94" si="10">G88*F88</f>
        <v>30356</v>
      </c>
      <c r="I88" s="27">
        <f t="shared" ref="I88:I94" si="11">H88</f>
        <v>30356</v>
      </c>
      <c r="J88" s="22"/>
    </row>
    <row r="89" spans="1:10">
      <c r="A89" s="18"/>
      <c r="B89" s="70" t="s">
        <v>39</v>
      </c>
      <c r="C89" s="70" t="s">
        <v>65</v>
      </c>
      <c r="D89" s="102" t="s">
        <v>105</v>
      </c>
      <c r="E89" s="103"/>
      <c r="F89" s="34">
        <v>4</v>
      </c>
      <c r="G89" s="34">
        <v>564</v>
      </c>
      <c r="H89" s="61">
        <f t="shared" si="10"/>
        <v>2256</v>
      </c>
      <c r="I89" s="27">
        <f t="shared" si="11"/>
        <v>2256</v>
      </c>
      <c r="J89" s="22"/>
    </row>
    <row r="90" spans="1:10">
      <c r="A90" s="18"/>
      <c r="B90" s="70" t="s">
        <v>41</v>
      </c>
      <c r="C90" s="70"/>
      <c r="D90" s="102"/>
      <c r="E90" s="103"/>
      <c r="F90" s="34"/>
      <c r="G90" s="34"/>
      <c r="H90" s="61">
        <f t="shared" si="10"/>
        <v>0</v>
      </c>
      <c r="I90" s="27">
        <f t="shared" si="11"/>
        <v>0</v>
      </c>
      <c r="J90" s="22"/>
    </row>
    <row r="91" spans="1:10">
      <c r="A91" s="18"/>
      <c r="B91" s="70" t="s">
        <v>43</v>
      </c>
      <c r="C91" s="70"/>
      <c r="D91" s="102"/>
      <c r="E91" s="103"/>
      <c r="F91" s="34"/>
      <c r="G91" s="34"/>
      <c r="H91" s="61">
        <f t="shared" si="10"/>
        <v>0</v>
      </c>
      <c r="I91" s="27">
        <f t="shared" si="11"/>
        <v>0</v>
      </c>
      <c r="J91" s="22"/>
    </row>
    <row r="92" spans="1:10">
      <c r="A92" s="18"/>
      <c r="B92" s="70" t="s">
        <v>45</v>
      </c>
      <c r="C92" s="70"/>
      <c r="D92" s="102"/>
      <c r="E92" s="103"/>
      <c r="F92" s="34"/>
      <c r="G92" s="34"/>
      <c r="H92" s="61">
        <f t="shared" si="10"/>
        <v>0</v>
      </c>
      <c r="I92" s="27">
        <f t="shared" si="11"/>
        <v>0</v>
      </c>
      <c r="J92" s="22"/>
    </row>
    <row r="93" spans="1:10">
      <c r="A93" s="18"/>
      <c r="B93" s="70" t="s">
        <v>66</v>
      </c>
      <c r="C93" s="70"/>
      <c r="D93" s="102"/>
      <c r="E93" s="103"/>
      <c r="F93" s="34"/>
      <c r="G93" s="34"/>
      <c r="H93" s="61">
        <f t="shared" si="10"/>
        <v>0</v>
      </c>
      <c r="I93" s="27">
        <f t="shared" si="11"/>
        <v>0</v>
      </c>
      <c r="J93" s="22"/>
    </row>
    <row r="94" spans="1:10">
      <c r="A94" s="18"/>
      <c r="B94" s="70" t="s">
        <v>47</v>
      </c>
      <c r="C94" s="70"/>
      <c r="D94" s="102"/>
      <c r="E94" s="103"/>
      <c r="F94" s="34"/>
      <c r="G94" s="34"/>
      <c r="H94" s="61">
        <f t="shared" si="10"/>
        <v>0</v>
      </c>
      <c r="I94" s="27">
        <f t="shared" si="11"/>
        <v>0</v>
      </c>
      <c r="J94" s="22"/>
    </row>
    <row r="95" spans="1:10">
      <c r="A95" s="18"/>
      <c r="B95" s="36"/>
      <c r="C95" s="36"/>
      <c r="D95" s="65"/>
      <c r="E95" s="36"/>
      <c r="F95" s="10"/>
      <c r="G95" s="10"/>
      <c r="H95" s="26"/>
      <c r="I95" s="28"/>
      <c r="J95" s="22"/>
    </row>
    <row r="96" spans="1:10">
      <c r="A96" s="18"/>
      <c r="B96" s="36"/>
      <c r="C96" s="77"/>
      <c r="D96" s="65"/>
      <c r="E96" s="36"/>
      <c r="F96" s="10"/>
      <c r="G96" s="10"/>
      <c r="H96" s="26"/>
      <c r="I96" s="28"/>
      <c r="J96" s="22"/>
    </row>
    <row r="97" spans="1:10">
      <c r="A97" s="18"/>
      <c r="B97" s="36"/>
      <c r="C97" s="36"/>
      <c r="D97" s="65"/>
      <c r="E97" s="36"/>
      <c r="F97" s="10"/>
      <c r="G97" s="10"/>
      <c r="H97" s="26"/>
      <c r="I97" s="62"/>
      <c r="J97" s="22"/>
    </row>
    <row r="98" spans="1:10">
      <c r="A98" s="38" t="s">
        <v>67</v>
      </c>
      <c r="B98" s="40"/>
      <c r="C98" s="40"/>
      <c r="D98" s="66"/>
      <c r="E98" s="66"/>
      <c r="F98" s="66"/>
      <c r="G98" s="66"/>
      <c r="H98" s="66" t="s">
        <v>19</v>
      </c>
      <c r="I98" s="49">
        <f>SUM(I87:I95)</f>
        <v>62612</v>
      </c>
      <c r="J98" s="78">
        <f>I98*$H$119</f>
        <v>414.39188691999999</v>
      </c>
    </row>
    <row r="99" spans="1:10">
      <c r="A99" s="50"/>
      <c r="B99" s="46"/>
      <c r="C99" s="46"/>
      <c r="D99" s="67"/>
      <c r="E99" s="46"/>
      <c r="F99" s="46"/>
      <c r="G99" s="46"/>
      <c r="H99" s="47"/>
      <c r="I99" s="48"/>
      <c r="J99" s="20"/>
    </row>
    <row r="100" spans="1:10">
      <c r="A100" s="74"/>
      <c r="B100" s="10"/>
      <c r="C100" s="10"/>
      <c r="D100" s="63"/>
      <c r="E100" s="10"/>
      <c r="I100" s="28"/>
      <c r="J100" s="22"/>
    </row>
    <row r="101" spans="1:10">
      <c r="A101" s="23" t="s">
        <v>68</v>
      </c>
      <c r="B101" s="73" t="s">
        <v>69</v>
      </c>
      <c r="C101" s="34"/>
      <c r="D101" s="102" t="s">
        <v>34</v>
      </c>
      <c r="E101" s="103"/>
      <c r="F101" s="58" t="s">
        <v>17</v>
      </c>
      <c r="G101" s="59" t="s">
        <v>18</v>
      </c>
      <c r="H101" s="60" t="s">
        <v>19</v>
      </c>
      <c r="I101" s="28"/>
      <c r="J101" s="22"/>
    </row>
    <row r="102" spans="1:10">
      <c r="A102" s="18"/>
      <c r="B102" s="34"/>
      <c r="C102" s="34"/>
      <c r="D102" s="102"/>
      <c r="E102" s="103"/>
      <c r="F102" s="34"/>
      <c r="G102" s="34"/>
      <c r="H102" s="61"/>
      <c r="I102" s="28"/>
      <c r="J102" s="22"/>
    </row>
    <row r="103" spans="1:10">
      <c r="A103" s="18"/>
      <c r="B103" s="70" t="s">
        <v>35</v>
      </c>
      <c r="C103" s="70" t="s">
        <v>106</v>
      </c>
      <c r="D103" s="102" t="s">
        <v>107</v>
      </c>
      <c r="E103" s="103"/>
      <c r="F103" s="34">
        <v>10</v>
      </c>
      <c r="G103" s="34">
        <v>789</v>
      </c>
      <c r="H103" s="61">
        <f>G103*F103</f>
        <v>7890</v>
      </c>
      <c r="I103" s="27">
        <f>H103</f>
        <v>7890</v>
      </c>
      <c r="J103" s="22"/>
    </row>
    <row r="104" spans="1:10">
      <c r="A104" s="18"/>
      <c r="B104" s="70" t="s">
        <v>37</v>
      </c>
      <c r="C104" s="70"/>
      <c r="D104" s="102"/>
      <c r="E104" s="103"/>
      <c r="F104" s="34"/>
      <c r="G104" s="34"/>
      <c r="H104" s="61">
        <f t="shared" ref="H104:H110" si="12">G104*F104</f>
        <v>0</v>
      </c>
      <c r="I104" s="27">
        <f t="shared" ref="I104:I110" si="13">H104</f>
        <v>0</v>
      </c>
      <c r="J104" s="22"/>
    </row>
    <row r="105" spans="1:10">
      <c r="A105" s="18"/>
      <c r="B105" s="70" t="s">
        <v>39</v>
      </c>
      <c r="C105" s="70"/>
      <c r="D105" s="102"/>
      <c r="E105" s="103"/>
      <c r="F105" s="34"/>
      <c r="G105" s="34"/>
      <c r="H105" s="61">
        <f t="shared" si="12"/>
        <v>0</v>
      </c>
      <c r="I105" s="27">
        <f t="shared" si="13"/>
        <v>0</v>
      </c>
      <c r="J105" s="22"/>
    </row>
    <row r="106" spans="1:10">
      <c r="A106" s="18"/>
      <c r="B106" s="70" t="s">
        <v>41</v>
      </c>
      <c r="C106" s="70"/>
      <c r="D106" s="102"/>
      <c r="E106" s="103"/>
      <c r="F106" s="34"/>
      <c r="G106" s="34"/>
      <c r="H106" s="61">
        <f t="shared" si="12"/>
        <v>0</v>
      </c>
      <c r="I106" s="27">
        <f t="shared" si="13"/>
        <v>0</v>
      </c>
      <c r="J106" s="22"/>
    </row>
    <row r="107" spans="1:10">
      <c r="A107" s="18"/>
      <c r="B107" s="70" t="s">
        <v>43</v>
      </c>
      <c r="C107" s="70"/>
      <c r="D107" s="102"/>
      <c r="E107" s="103"/>
      <c r="F107" s="34"/>
      <c r="G107" s="34"/>
      <c r="H107" s="61">
        <f t="shared" si="12"/>
        <v>0</v>
      </c>
      <c r="I107" s="27">
        <f t="shared" si="13"/>
        <v>0</v>
      </c>
      <c r="J107" s="22"/>
    </row>
    <row r="108" spans="1:10">
      <c r="A108" s="18"/>
      <c r="B108" s="70" t="s">
        <v>45</v>
      </c>
      <c r="C108" s="70"/>
      <c r="D108" s="102"/>
      <c r="E108" s="103"/>
      <c r="F108" s="34"/>
      <c r="G108" s="34"/>
      <c r="H108" s="61">
        <f t="shared" si="12"/>
        <v>0</v>
      </c>
      <c r="I108" s="27">
        <f t="shared" si="13"/>
        <v>0</v>
      </c>
      <c r="J108" s="22"/>
    </row>
    <row r="109" spans="1:10">
      <c r="A109" s="18"/>
      <c r="B109" s="70" t="s">
        <v>66</v>
      </c>
      <c r="C109" s="70"/>
      <c r="D109" s="102"/>
      <c r="E109" s="103"/>
      <c r="F109" s="34"/>
      <c r="G109" s="34"/>
      <c r="H109" s="61">
        <f t="shared" si="12"/>
        <v>0</v>
      </c>
      <c r="I109" s="27">
        <f t="shared" si="13"/>
        <v>0</v>
      </c>
      <c r="J109" s="22"/>
    </row>
    <row r="110" spans="1:10">
      <c r="A110" s="18"/>
      <c r="B110" s="70" t="s">
        <v>47</v>
      </c>
      <c r="C110" s="70"/>
      <c r="D110" s="102"/>
      <c r="E110" s="103"/>
      <c r="F110" s="34"/>
      <c r="G110" s="34"/>
      <c r="H110" s="61">
        <f t="shared" si="12"/>
        <v>0</v>
      </c>
      <c r="I110" s="27">
        <f t="shared" si="13"/>
        <v>0</v>
      </c>
      <c r="J110" s="22"/>
    </row>
    <row r="111" spans="1:10">
      <c r="A111" s="18"/>
      <c r="B111" s="36"/>
      <c r="C111" s="36"/>
      <c r="D111" s="65"/>
      <c r="E111" s="36"/>
      <c r="F111" s="10"/>
      <c r="G111" s="10"/>
      <c r="H111" s="26"/>
      <c r="I111" s="28"/>
      <c r="J111" s="22"/>
    </row>
    <row r="112" spans="1:10">
      <c r="A112" s="18"/>
      <c r="B112" s="36"/>
      <c r="C112" s="77"/>
      <c r="D112" s="65"/>
      <c r="E112" s="36"/>
      <c r="F112" s="10"/>
      <c r="G112" s="10"/>
      <c r="H112" s="26"/>
      <c r="I112" s="28"/>
      <c r="J112" s="22"/>
    </row>
    <row r="113" spans="1:10">
      <c r="A113" s="18"/>
      <c r="B113" s="36"/>
      <c r="C113" s="36"/>
      <c r="D113" s="65"/>
      <c r="E113" s="36"/>
      <c r="F113" s="10"/>
      <c r="G113" s="10"/>
      <c r="H113" s="26"/>
      <c r="I113" s="62"/>
      <c r="J113" s="22"/>
    </row>
    <row r="114" spans="1:10">
      <c r="A114" s="38" t="s">
        <v>70</v>
      </c>
      <c r="B114" s="40"/>
      <c r="C114" s="40"/>
      <c r="D114" s="66"/>
      <c r="E114" s="66"/>
      <c r="F114" s="66"/>
      <c r="G114" s="66"/>
      <c r="H114" s="66" t="s">
        <v>19</v>
      </c>
      <c r="I114" s="49">
        <f>SUM(I103:I111)</f>
        <v>7890</v>
      </c>
      <c r="J114" s="78">
        <f>I114*$H$119</f>
        <v>52.219254900000003</v>
      </c>
    </row>
    <row r="115" spans="1:10">
      <c r="A115" s="18"/>
      <c r="B115" s="10"/>
      <c r="C115" s="10"/>
      <c r="D115" s="63"/>
      <c r="E115" s="10"/>
      <c r="F115" s="10"/>
      <c r="G115" s="10"/>
      <c r="H115" s="26"/>
      <c r="I115" s="28"/>
      <c r="J115" s="34"/>
    </row>
    <row r="116" spans="1:10" ht="15.75">
      <c r="A116" s="51" t="s">
        <v>74</v>
      </c>
      <c r="B116" s="52"/>
      <c r="C116" s="52"/>
      <c r="D116" s="68"/>
      <c r="E116" s="52"/>
      <c r="F116" s="52"/>
      <c r="G116" s="52"/>
      <c r="H116" s="41"/>
      <c r="I116" s="41">
        <f>+I114+I98+I82+I42+I24+I63+I77</f>
        <v>2873480</v>
      </c>
      <c r="J116" s="78">
        <f>I116*$H$119</f>
        <v>19017.868766799998</v>
      </c>
    </row>
    <row r="117" spans="1:10">
      <c r="A117" s="53"/>
      <c r="B117" s="10"/>
      <c r="C117" s="10"/>
      <c r="D117" s="63"/>
      <c r="E117" s="10"/>
      <c r="F117" s="10"/>
      <c r="G117" s="10"/>
      <c r="H117" s="10"/>
      <c r="I117" s="10"/>
      <c r="J117" s="10"/>
    </row>
    <row r="118" spans="1:10">
      <c r="A118" s="53"/>
      <c r="B118" s="10"/>
      <c r="C118" s="10"/>
      <c r="D118" s="63"/>
      <c r="E118" s="10"/>
      <c r="F118" s="10"/>
      <c r="G118" s="10"/>
      <c r="H118" s="34" t="s">
        <v>108</v>
      </c>
      <c r="I118" s="10"/>
      <c r="J118" s="10"/>
    </row>
    <row r="119" spans="1:10" ht="26.25">
      <c r="A119" s="53"/>
      <c r="B119" s="10"/>
      <c r="C119" s="10"/>
      <c r="D119" s="63"/>
      <c r="E119" s="10"/>
      <c r="F119" s="10"/>
      <c r="G119" s="54" t="s">
        <v>13</v>
      </c>
      <c r="H119" s="56">
        <v>6.6184099999999999E-3</v>
      </c>
      <c r="I119" s="78">
        <f>I116*$H$119</f>
        <v>19017.868766799998</v>
      </c>
      <c r="J119" s="10"/>
    </row>
  </sheetData>
  <mergeCells count="66">
    <mergeCell ref="A1:J1"/>
    <mergeCell ref="A2:C2"/>
    <mergeCell ref="A7:E7"/>
    <mergeCell ref="C11:E11"/>
    <mergeCell ref="D39:E39"/>
    <mergeCell ref="D29:E29"/>
    <mergeCell ref="D30:E30"/>
    <mergeCell ref="D31:E31"/>
    <mergeCell ref="D32:E32"/>
    <mergeCell ref="D34:E34"/>
    <mergeCell ref="D33:E33"/>
    <mergeCell ref="D35:E35"/>
    <mergeCell ref="D36:E36"/>
    <mergeCell ref="D37:E37"/>
    <mergeCell ref="D28:E28"/>
    <mergeCell ref="D38:E38"/>
    <mergeCell ref="D58:E58"/>
    <mergeCell ref="D46:E46"/>
    <mergeCell ref="D47:E47"/>
    <mergeCell ref="D48:E48"/>
    <mergeCell ref="D49:E49"/>
    <mergeCell ref="D50:E50"/>
    <mergeCell ref="D51:E51"/>
    <mergeCell ref="D52:E52"/>
    <mergeCell ref="D53:E53"/>
    <mergeCell ref="D55:E55"/>
    <mergeCell ref="D56:E56"/>
    <mergeCell ref="D57:E57"/>
    <mergeCell ref="D76:E76"/>
    <mergeCell ref="D59:E59"/>
    <mergeCell ref="D65:E65"/>
    <mergeCell ref="D66:E66"/>
    <mergeCell ref="D67:E67"/>
    <mergeCell ref="D68:E68"/>
    <mergeCell ref="D69:E69"/>
    <mergeCell ref="D70:E70"/>
    <mergeCell ref="D71:E71"/>
    <mergeCell ref="D72:E72"/>
    <mergeCell ref="D74:E74"/>
    <mergeCell ref="D75:E75"/>
    <mergeCell ref="D91:E91"/>
    <mergeCell ref="D92:E92"/>
    <mergeCell ref="D93:E93"/>
    <mergeCell ref="D94:E94"/>
    <mergeCell ref="D77:E77"/>
    <mergeCell ref="D78:E78"/>
    <mergeCell ref="D85:E85"/>
    <mergeCell ref="D86:E86"/>
    <mergeCell ref="D87:E87"/>
    <mergeCell ref="D88:E88"/>
    <mergeCell ref="D107:E107"/>
    <mergeCell ref="D108:E108"/>
    <mergeCell ref="D109:E109"/>
    <mergeCell ref="D110:E110"/>
    <mergeCell ref="A3:D3"/>
    <mergeCell ref="E3:G3"/>
    <mergeCell ref="A4:D4"/>
    <mergeCell ref="E4:G4"/>
    <mergeCell ref="D101:E101"/>
    <mergeCell ref="D102:E102"/>
    <mergeCell ref="D103:E103"/>
    <mergeCell ref="D104:E104"/>
    <mergeCell ref="D105:E105"/>
    <mergeCell ref="D106:E106"/>
    <mergeCell ref="D89:E89"/>
    <mergeCell ref="D90:E90"/>
  </mergeCells>
  <pageMargins left="0.25" right="0.25" top="0.75" bottom="0.75" header="0.3" footer="0.3"/>
  <pageSetup scale="68"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6AF7C6DDDA8A4FAC9C12D744BD9A49" ma:contentTypeVersion="15" ma:contentTypeDescription="Create a new document." ma:contentTypeScope="" ma:versionID="0c3b8b9268f3bbe46e7df436748fb7aa">
  <xsd:schema xmlns:xsd="http://www.w3.org/2001/XMLSchema" xmlns:xs="http://www.w3.org/2001/XMLSchema" xmlns:p="http://schemas.microsoft.com/office/2006/metadata/properties" xmlns:ns2="0c76a06a-cd16-427e-91a1-cd5451a0a4bd" xmlns:ns3="08e3d5ac-ca22-4e28-9f1e-d2fd086a49d3" targetNamespace="http://schemas.microsoft.com/office/2006/metadata/properties" ma:root="true" ma:fieldsID="e83fe8c07e5ccd3532482a5a894fe3e4" ns2:_="" ns3:_="">
    <xsd:import namespace="0c76a06a-cd16-427e-91a1-cd5451a0a4bd"/>
    <xsd:import namespace="08e3d5ac-ca22-4e28-9f1e-d2fd086a49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6a06a-cd16-427e-91a1-cd5451a0a4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55b8631-821b-43fa-8e02-b25f38415ba2}" ma:internalName="TaxCatchAll" ma:showField="CatchAllData" ma:web="0c76a06a-cd16-427e-91a1-cd5451a0a4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8e3d5ac-ca22-4e28-9f1e-d2fd086a49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3c0b10b-f899-45ff-8635-b8f7b60ab2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e3d5ac-ca22-4e28-9f1e-d2fd086a49d3">
      <Terms xmlns="http://schemas.microsoft.com/office/infopath/2007/PartnerControls"/>
    </lcf76f155ced4ddcb4097134ff3c332f>
    <TaxCatchAll xmlns="0c76a06a-cd16-427e-91a1-cd5451a0a4bd" xsi:nil="true"/>
  </documentManagement>
</p:properties>
</file>

<file path=customXml/itemProps1.xml><?xml version="1.0" encoding="utf-8"?>
<ds:datastoreItem xmlns:ds="http://schemas.openxmlformats.org/officeDocument/2006/customXml" ds:itemID="{8AB8BEBF-21CC-474F-8A40-C73D6C9954AF}"/>
</file>

<file path=customXml/itemProps2.xml><?xml version="1.0" encoding="utf-8"?>
<ds:datastoreItem xmlns:ds="http://schemas.openxmlformats.org/officeDocument/2006/customXml" ds:itemID="{6ADBCD9A-3EBE-40D1-820E-F12A1CE0EFF0}"/>
</file>

<file path=customXml/itemProps3.xml><?xml version="1.0" encoding="utf-8"?>
<ds:datastoreItem xmlns:ds="http://schemas.openxmlformats.org/officeDocument/2006/customXml" ds:itemID="{48CC0C6F-59C4-4C6F-9539-D6655FAD1F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Eoin McGrath</dc:creator>
  <cp:keywords/>
  <dc:description/>
  <cp:lastModifiedBy/>
  <cp:revision/>
  <dcterms:created xsi:type="dcterms:W3CDTF">2023-07-26T13:00:30Z</dcterms:created>
  <dcterms:modified xsi:type="dcterms:W3CDTF">2025-02-03T19:37:46Z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0x010100606AF7C6DDDA8A4FAC9C12D744BD9A49</vt:lpwstr>
  </property>
  <property fmtid="{D5CDD505-2E9C-101B-9397-08002B2CF9AE}" pid="3" name="MediaServiceImageTags">
    <vt:lpwstr/>
  </property>
</Properties>
</file>